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\"/>
    </mc:Choice>
  </mc:AlternateContent>
  <xr:revisionPtr revIDLastSave="0" documentId="13_ncr:1_{D720B148-7C5C-4ACB-BCD6-0C75036B3F4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7" l="1"/>
  <c r="E41" i="1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45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44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0" i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<sst xmlns="http://schemas.openxmlformats.org/spreadsheetml/2006/main" count="616" uniqueCount="185">
  <si>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</si>
  <si>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</si>
  <si>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</si>
  <si>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</si>
  <si>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</si>
  <si>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</si>
  <si>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</si>
  <si>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</si>
  <si>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</si>
  <si>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</si>
  <si>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</si>
  <si>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</si>
  <si>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</si>
  <si>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</si>
  <si>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</si>
  <si>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</si>
  <si>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</si>
  <si>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</si>
  <si>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</si>
  <si>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ŠKOLSKA KNJIGA</t>
  </si>
  <si>
    <t>UDŽBENIK HR</t>
  </si>
  <si>
    <t>PELIN 1971</t>
  </si>
  <si>
    <t>3221 MATERIJAL</t>
  </si>
  <si>
    <t>INA</t>
  </si>
  <si>
    <t>SISAK</t>
  </si>
  <si>
    <t>TOOLS 4 SCHOOLS</t>
  </si>
  <si>
    <t>3238 RAČUNALNE USLUGE</t>
  </si>
  <si>
    <t>TEHNOINVEST</t>
  </si>
  <si>
    <t>ENERGOATEST ZAŠTITA</t>
  </si>
  <si>
    <t>3239 USLUGE</t>
  </si>
  <si>
    <t>TIP KUTINA</t>
  </si>
  <si>
    <t>KUTINA</t>
  </si>
  <si>
    <t>TERMAS</t>
  </si>
  <si>
    <t>NOVSKA</t>
  </si>
  <si>
    <t>POSLOVNI EDUKATOR</t>
  </si>
  <si>
    <t>KAŠTEL SUĆURAC</t>
  </si>
  <si>
    <t>PRIVREDNA BANKA</t>
  </si>
  <si>
    <t>3431 BANKARSKE USLUGE</t>
  </si>
  <si>
    <t>3222 NAMIRNICE</t>
  </si>
  <si>
    <t>3225 SITAN INVENTAR</t>
  </si>
  <si>
    <t>BS COMP</t>
  </si>
  <si>
    <t>HRVATSKA KOSTAJNICA</t>
  </si>
  <si>
    <t>3232 ODRŽAVANJE OPREME</t>
  </si>
  <si>
    <t>AGRO SIMPA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</si>
  <si>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</si>
  <si>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</si>
  <si>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</si>
  <si>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</si>
  <si>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</si>
  <si>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</si>
  <si>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SESVETE</t>
  </si>
  <si>
    <t>3231 TEL. USLUGE</t>
  </si>
  <si>
    <t>3223 GORIVO</t>
  </si>
  <si>
    <t>3234 KOMUNALNA NAKNADA</t>
  </si>
  <si>
    <t>ZAVOD ZA JAVNO ZDRAVSTVO</t>
  </si>
  <si>
    <t>3236 PREGL.ZA SANIT.ISKAZ.</t>
  </si>
  <si>
    <t>PROMES CVANCIGER</t>
  </si>
  <si>
    <t>DUKAT</t>
  </si>
  <si>
    <t>CREATIVE SOLUTIONS</t>
  </si>
  <si>
    <t>VELIKA GORICA</t>
  </si>
  <si>
    <t>LEDO</t>
  </si>
  <si>
    <t>322 NAMIRNICE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</si>
  <si>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</si>
  <si>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</si>
  <si>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</si>
  <si>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</si>
  <si>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</si>
  <si>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</si>
  <si>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>VODOOPSKRBA</t>
  </si>
  <si>
    <t>3234 VODA</t>
  </si>
  <si>
    <t>3234 SMEĆE</t>
  </si>
  <si>
    <t>KOMUNALAC</t>
  </si>
  <si>
    <t>HUROŠ</t>
  </si>
  <si>
    <t>3294 ČLANARINA</t>
  </si>
  <si>
    <t>FOKUS</t>
  </si>
  <si>
    <t>ŠKOLSKE NOVINE</t>
  </si>
  <si>
    <t xml:space="preserve">3221 PRETPLATA </t>
  </si>
  <si>
    <t>NEWMIP</t>
  </si>
  <si>
    <t>3431 BANK.TROŠKOVI</t>
  </si>
  <si>
    <t>3221 MATERIJAL                3222 NAMIRNICE</t>
  </si>
  <si>
    <t>SERVIS KSENIĆ</t>
  </si>
  <si>
    <t>LIPOVLJANI</t>
  </si>
  <si>
    <t xml:space="preserve"> ZAGREB</t>
  </si>
  <si>
    <t>E PLUS</t>
  </si>
  <si>
    <t>3239 USLUGE ISPITIVANJA</t>
  </si>
  <si>
    <t>3239- USLUGE TEH.PREGLED</t>
  </si>
  <si>
    <t xml:space="preserve">       3222 NAMIRNICE</t>
  </si>
  <si>
    <t xml:space="preserve">3221 MATERIJAL                </t>
  </si>
  <si>
    <t xml:space="preserve">          3232 ODRŽAVANJE OPREME</t>
  </si>
  <si>
    <t xml:space="preserve">3221 MATERIJAL         </t>
  </si>
  <si>
    <t>EUROHERC</t>
  </si>
  <si>
    <t>3292 OSIGURANJE</t>
  </si>
  <si>
    <t>HRVATSKE VODE</t>
  </si>
  <si>
    <t>3234 KM.USLUGE</t>
  </si>
  <si>
    <t>OPĆINA HD</t>
  </si>
  <si>
    <t>HRV.DUBICA</t>
  </si>
  <si>
    <t>JAV.BILJEŽNIK ČUBELIĆ</t>
  </si>
  <si>
    <t>DEBELJAK</t>
  </si>
  <si>
    <t>3225 SITAN INV.</t>
  </si>
  <si>
    <t>ZAVOD ZA JAVNO ZDRAV.</t>
  </si>
  <si>
    <t>3234 DERATIZACIJA</t>
  </si>
  <si>
    <t>KOLOČAJ</t>
  </si>
  <si>
    <t>PLESMO</t>
  </si>
  <si>
    <t>3239 PRIJEVOZ</t>
  </si>
  <si>
    <t>MET.GALANT. VRBANUS</t>
  </si>
  <si>
    <t>3225 SIT.INVENTAR</t>
  </si>
  <si>
    <t>NARODNE NOVINE</t>
  </si>
  <si>
    <t>3239 OBJAVA OGLASA</t>
  </si>
  <si>
    <t>ABAZA</t>
  </si>
  <si>
    <t>HP D.D.-POŠTA</t>
  </si>
  <si>
    <t>3231 MATERIJAL</t>
  </si>
  <si>
    <t>SB COMERCE</t>
  </si>
  <si>
    <t xml:space="preserve">4221 NAMJEŠTAJ                </t>
  </si>
  <si>
    <t>O.M.SUPPORT</t>
  </si>
  <si>
    <t xml:space="preserve">3239- POSLOVNE USLUGE </t>
  </si>
  <si>
    <t xml:space="preserve">3221 MATERIJAL  I USL       </t>
  </si>
  <si>
    <t>3236 ZDRAV. USLUGE</t>
  </si>
  <si>
    <t>3225 SIT. INV.</t>
  </si>
  <si>
    <t xml:space="preserve">3295 NOVČANA NAKNADA POSLODAVCA ZBOG NEZAPOŠLJAVANJA OSOBA S INVALIDITETOM </t>
  </si>
  <si>
    <t>3238 RAČUNALNE USL.</t>
  </si>
  <si>
    <t>3111 BRUTO PLAĆE ZA REDOVAN RAD  ZA 12/24</t>
  </si>
  <si>
    <t>3212 PRIJEVOZ ZA 12/24</t>
  </si>
  <si>
    <t>Siječanj 2025.g.</t>
  </si>
  <si>
    <t>Veljača 2025.g.</t>
  </si>
  <si>
    <t>Ožujak 2025.g.</t>
  </si>
  <si>
    <t>Travanj 2025g.</t>
  </si>
  <si>
    <t>Svibanj 2025.g.</t>
  </si>
  <si>
    <t>Lipanj 2025.g.</t>
  </si>
  <si>
    <t>3295 NOVČANA NAKNADA POSLODAVCA ZBOG NEZAPOŠLJAVANJA OSOBA S INVALIDITETOM ZA 12/24</t>
  </si>
  <si>
    <t>3111 BRUTO PLAĆE ZA REDOVAN RAD  ZA 1/25</t>
  </si>
  <si>
    <t>3212 PRIJEVOZ ZA 1/25</t>
  </si>
  <si>
    <t>3295 NOVČANA NAKNADA POSLODAVCA ZBOG NEZAPOŠLJAVANJA OSOBA S INVALIDITETOM ZA 1/25</t>
  </si>
  <si>
    <t>3111 BRUTO PLAĆE ZA REDOVAN RAD  ZA 2/25</t>
  </si>
  <si>
    <t>3212 PRIJEVOZ ZA 2/25</t>
  </si>
  <si>
    <t>3111 BRUTO PLAĆE ZA REDOVAN RAD  ZA 3/25</t>
  </si>
  <si>
    <t>3212 PRIJEVOZ ZA 3/25</t>
  </si>
  <si>
    <t>3111 BRUTO PLAĆE ZA REDOVAN RAD  ZA 4/25</t>
  </si>
  <si>
    <t>3212 PRIJEVOZ ZA 4/25</t>
  </si>
  <si>
    <t>3111 BRUTO PLAĆE ZA REDOVAN RAD  ZA 05/25</t>
  </si>
  <si>
    <t>3212 PRIJEVOZ ZA 05/25</t>
  </si>
  <si>
    <t>DUBROVNIK SUN</t>
  </si>
  <si>
    <t>DUBROVNIK</t>
  </si>
  <si>
    <t>3211 USLUGE-SMJEŠTAJ</t>
  </si>
  <si>
    <t>CROATIA AIRLINES</t>
  </si>
  <si>
    <t>3239 USLUGE-PRIJEVOZ</t>
  </si>
  <si>
    <t>HP.D.D.</t>
  </si>
  <si>
    <t>3231 POŠTARINA</t>
  </si>
  <si>
    <t>LIBUSOFT</t>
  </si>
  <si>
    <t>CS DATA</t>
  </si>
  <si>
    <t>UDRUGA LANAC KRETANJA</t>
  </si>
  <si>
    <t>3221 MATEIJAL</t>
  </si>
  <si>
    <t xml:space="preserve"> 3232 ODRŽ. OPREME</t>
  </si>
  <si>
    <t xml:space="preserve">3221 MATERIJAL                     </t>
  </si>
  <si>
    <t>4241  UDŽBENICI</t>
  </si>
  <si>
    <t>ALFA D.D.</t>
  </si>
  <si>
    <t>KRŠĆANSKA SADAŠNJOST</t>
  </si>
  <si>
    <t>JAVNA VATROGAS. POSTROJBA</t>
  </si>
  <si>
    <t>PROFIL</t>
  </si>
  <si>
    <t>4241 UDŽBENICI</t>
  </si>
  <si>
    <t>MOSLAVINA</t>
  </si>
  <si>
    <t>ALBAK</t>
  </si>
  <si>
    <t>4223 VIDEO NADZOR</t>
  </si>
  <si>
    <t>BENT EXCELLENT</t>
  </si>
  <si>
    <t>PARALLANGAJ</t>
  </si>
  <si>
    <t>JAVNA VATROG. POSTROJBA</t>
  </si>
  <si>
    <t>HRV.VODE</t>
  </si>
  <si>
    <t>3234 SLIV.VODE</t>
  </si>
  <si>
    <t>3234 SMEĆE                        3239 RADOVI</t>
  </si>
  <si>
    <t>3239USLUGE</t>
  </si>
  <si>
    <t>DIMNJAČARSKI SERVIS</t>
  </si>
  <si>
    <t>HRV.KOSTAJNICA</t>
  </si>
  <si>
    <t>LJEKARNE SMŽ</t>
  </si>
  <si>
    <t>LOOP D.O.O</t>
  </si>
  <si>
    <t>GORNJI KURŠANEC</t>
  </si>
  <si>
    <t>3225 SIT.INV.</t>
  </si>
  <si>
    <t xml:space="preserve">3221 MATERIJAL                        </t>
  </si>
  <si>
    <t>JYSK D.O.O.</t>
  </si>
  <si>
    <t>422 NAMJEŠTAJ</t>
  </si>
  <si>
    <t>3234KOMUNALNA NAKNADA</t>
  </si>
  <si>
    <t>STRUČNI ISPIT</t>
  </si>
  <si>
    <t>O.M SUPPORT</t>
  </si>
  <si>
    <t>3239 POSLOV. USLUGE</t>
  </si>
  <si>
    <t>3213 KOTIZACIJA</t>
  </si>
  <si>
    <t>JAVNA VATROG.POSTROJBA</t>
  </si>
  <si>
    <t>CENTAR ZA VOZILA HRV.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</si>
</sst>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  <font>
      <sz val="8"/>
      <color theme="2" tint="-0.749961851863155"/>
      <name val="Calibri"/>
      <family val="2"/>
      <scheme val="minor"/>
    </font>
    <font>
      <sz val="8"/>
      <color rgb="FF424242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28" fillId="2" borderId="0" xfId="0" applyNumberFormat="1" applyFont="1" applyFill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29" fillId="0" borderId="0" xfId="0" applyFont="1" applyBorder="1" applyAlignment="1">
      <alignment horizontal="center" vertical="center"/>
    </xf>
    <xf numFmtId="0" fontId="30" fillId="0" borderId="0" xfId="8" applyFont="1" applyFill="1" applyBorder="1" applyAlignment="1" applyProtection="1">
      <alignment horizontal="center" vertical="center"/>
    </xf>
    <xf numFmtId="44" fontId="31" fillId="2" borderId="0" xfId="0" applyNumberFormat="1" applyFont="1" applyFill="1" applyAlignment="1">
      <alignment horizontal="center" vertical="center"/>
    </xf>
    <xf numFmtId="0" fontId="31" fillId="0" borderId="0" xfId="0" applyFont="1">
      <alignment vertical="top" wrapText="1"/>
    </xf>
    <xf numFmtId="0" fontId="32" fillId="0" borderId="0" xfId="2" applyFont="1" applyBorder="1" applyAlignment="1" applyProtection="1">
      <alignment horizontal="center" vertical="center"/>
    </xf>
    <xf numFmtId="0" fontId="3" fillId="2" borderId="0" xfId="0" applyNumberFormat="1" applyFont="1" applyFill="1" applyAlignment="1">
      <alignment horizontal="center" vertical="center" wrapText="1"/>
    </xf>
    <xf numFmtId="44" fontId="33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5" fillId="2" borderId="10" xfId="0" applyNumberFormat="1" applyFont="1" applyFill="1" applyBorder="1" applyAlignment="1">
      <alignment horizontal="center" vertical="center"/>
    </xf>
    <xf numFmtId="44" fontId="34" fillId="2" borderId="10" xfId="0" applyNumberFormat="1" applyFont="1" applyFill="1" applyBorder="1" applyAlignment="1">
      <alignment horizontal="center" vertical="center"/>
    </xf>
    <xf numFmtId="164" fontId="36" fillId="0" borderId="10" xfId="0" applyNumberFormat="1" applyFont="1" applyBorder="1" applyAlignment="1">
      <alignment vertical="center"/>
    </xf>
    <xf numFmtId="0" fontId="37" fillId="0" borderId="11" xfId="0" applyFont="1" applyBorder="1">
      <alignment vertical="top" wrapText="1"/>
    </xf>
    <xf numFmtId="164" fontId="0" fillId="35" borderId="0" xfId="0" applyNumberFormat="1" applyFill="1" applyAlignment="1">
      <alignment vertical="center"/>
    </xf>
    <xf numFmtId="164" fontId="0" fillId="36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4" fontId="0" fillId="37" borderId="0" xfId="0" applyNumberFormat="1" applyFill="1" applyAlignment="1">
      <alignment horizontal="center" vertical="center"/>
    </xf>
    <xf numFmtId="2" fontId="0" fillId="37" borderId="0" xfId="0" applyNumberFormat="1" applyFill="1" applyBorder="1" applyAlignment="1">
      <alignment horizontal="center" vertical="center" wrapText="1"/>
    </xf>
    <xf numFmtId="44" fontId="38" fillId="2" borderId="0" xfId="0" applyNumberFormat="1" applyFont="1" applyFill="1" applyBorder="1" applyAlignment="1">
      <alignment horizontal="center" vertical="center"/>
    </xf>
    <xf numFmtId="0" fontId="38" fillId="2" borderId="0" xfId="0" applyNumberFormat="1" applyFont="1" applyFill="1" applyBorder="1" applyAlignment="1">
      <alignment horizontal="center" vertical="center"/>
    </xf>
    <xf numFmtId="44" fontId="38" fillId="2" borderId="0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8" fillId="2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>
      <alignment horizontal="center" vertical="center" wrapText="1"/>
    </xf>
    <xf numFmtId="0" fontId="38" fillId="35" borderId="0" xfId="0" applyNumberFormat="1" applyFont="1" applyFill="1" applyAlignment="1">
      <alignment horizontal="center" vertical="center"/>
    </xf>
    <xf numFmtId="0" fontId="40" fillId="2" borderId="0" xfId="0" applyNumberFormat="1" applyFont="1" applyFill="1" applyAlignment="1">
      <alignment horizontal="center" vertical="center" wrapText="1"/>
    </xf>
    <xf numFmtId="44" fontId="38" fillId="2" borderId="0" xfId="0" applyNumberFormat="1" applyFont="1" applyFill="1" applyAlignment="1">
      <alignment horizontal="center" vertical="center"/>
    </xf>
    <xf numFmtId="44" fontId="40" fillId="2" borderId="0" xfId="0" applyNumberFormat="1" applyFont="1" applyFill="1" applyAlignment="1">
      <alignment horizontal="center" vertical="center"/>
    </xf>
    <xf numFmtId="0" fontId="39" fillId="35" borderId="0" xfId="0" applyFont="1" applyFill="1" applyAlignment="1">
      <alignment horizontal="center" vertical="center" wrapText="1"/>
    </xf>
    <xf numFmtId="0" fontId="38" fillId="2" borderId="0" xfId="0" applyNumberFormat="1" applyFont="1" applyFill="1" applyAlignment="1">
      <alignment horizontal="center" vertical="top" wrapText="1"/>
    </xf>
    <xf numFmtId="0" fontId="40" fillId="35" borderId="0" xfId="0" applyNumberFormat="1" applyFont="1" applyFill="1" applyAlignment="1">
      <alignment horizontal="center" vertical="center" wrapText="1"/>
    </xf>
    <xf numFmtId="44" fontId="38" fillId="35" borderId="0" xfId="0" applyNumberFormat="1" applyFont="1" applyFill="1" applyAlignment="1">
      <alignment horizontal="center" vertical="center"/>
    </xf>
    <xf numFmtId="44" fontId="40" fillId="35" borderId="0" xfId="0" applyNumberFormat="1" applyFont="1" applyFill="1" applyAlignment="1">
      <alignment horizontal="center" vertical="center"/>
    </xf>
    <xf numFmtId="0" fontId="38" fillId="35" borderId="0" xfId="0" applyNumberFormat="1" applyFont="1" applyFill="1" applyBorder="1" applyAlignment="1">
      <alignment horizontal="center" vertical="center"/>
    </xf>
    <xf numFmtId="44" fontId="38" fillId="35" borderId="12" xfId="0" applyNumberFormat="1" applyFont="1" applyFill="1" applyBorder="1" applyAlignment="1">
      <alignment horizontal="center" vertical="center"/>
    </xf>
    <xf numFmtId="0" fontId="38" fillId="35" borderId="0" xfId="0" applyNumberFormat="1" applyFont="1" applyFill="1" applyAlignment="1">
      <alignment horizontal="center" vertical="top" wrapText="1"/>
    </xf>
    <xf numFmtId="44" fontId="40" fillId="35" borderId="10" xfId="0" applyNumberFormat="1" applyFont="1" applyFill="1" applyBorder="1" applyAlignment="1">
      <alignment horizontal="center" vertical="center"/>
    </xf>
    <xf numFmtId="164" fontId="0" fillId="38" borderId="0" xfId="0" applyNumberFormat="1" applyFill="1" applyAlignment="1">
      <alignment horizontal="center" vertical="center"/>
    </xf>
    <xf numFmtId="0" fontId="0" fillId="36" borderId="0" xfId="0" applyFill="1">
      <alignment vertical="top" wrapText="1"/>
    </xf>
    <xf numFmtId="0" fontId="0" fillId="38" borderId="0" xfId="0" applyFill="1">
      <alignment vertical="top" wrapText="1"/>
    </xf>
    <xf numFmtId="0" fontId="0" fillId="2" borderId="0" xfId="0" applyFill="1">
      <alignment vertical="top" wrapText="1"/>
    </xf>
    <xf numFmtId="0" fontId="41" fillId="0" borderId="0" xfId="8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96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95"/>
      <tableStyleElement type="headerRow" dxfId="194"/>
      <tableStyleElement type="totalRow" dxfId="193"/>
      <tableStyleElement type="firstColumn" dxfId="192"/>
      <tableStyleElement type="lastColumn" dxfId="191"/>
      <tableStyleElement type="firstRowStripe" dxfId="190"/>
      <tableStyleElement type="firstColumnStripe" dxfId="18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0" dataDxfId="188" totalsRowDxfId="187">
  <autoFilter ref="A6:E4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86" totalsRowDxfId="185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84" totalsRowDxfId="183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82" totalsRowDxfId="181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80" totalsRowDxfId="179"/>
    <tableColumn id="11" xr3:uid="{00000000-0010-0000-0000-00000B000000}" name="Iznos" totalsRowFunction="count" dataDxfId="178" totalsRowDxfId="17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5" headerRowDxfId="176" dataDxfId="175" totalsRowDxfId="174" headerRowCellStyle="Naslov 3">
  <autoFilter ref="A6:E45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73" totalsRowDxfId="172"/>
    <tableColumn id="8" xr3:uid="{00000000-0010-0000-0100-000008000000}" name="OIB primatelja" dataDxfId="171" totalsRowDxfId="170" dataCellStyle="Normalno"/>
    <tableColumn id="10" xr3:uid="{00000000-0010-0000-0100-00000A000000}" name="Sjedište primatelja" dataDxfId="169" totalsRowDxfId="168" dataCellStyle="Normalno"/>
    <tableColumn id="3" xr3:uid="{00000000-0010-0000-0100-000003000000}" name="Vrsta rashoda i izdatka" dataDxfId="167" totalsRowDxfId="166"/>
    <tableColumn id="11" xr3:uid="{00000000-0010-0000-0100-00000B000000}" name="Iznos" totalsRowFunction="count" dataDxfId="165" totalsRowDxfId="16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0" headerRowDxfId="163" dataDxfId="162" totalsRowDxfId="161" headerRowCellStyle="Naslov 3">
  <autoFilter ref="A6:E40" xr:uid="{48A75B52-F267-4E6E-88C6-845839566522}"/>
  <tableColumns count="5">
    <tableColumn id="7" xr3:uid="{87B11453-D13E-48F8-88CA-EDD30EBB4083}" name="Naziv primatelja" dataDxfId="160" totalsRowDxfId="159"/>
    <tableColumn id="8" xr3:uid="{3E130E09-2CAA-4C13-983E-C76639713C26}" name="OIB primatelja" dataDxfId="158" totalsRowDxfId="157" dataCellStyle="Normalno"/>
    <tableColumn id="10" xr3:uid="{3B484A19-D5E9-4288-A256-ACE36CC9642C}" name="Sjedište primatelja" dataDxfId="156" totalsRowDxfId="155" dataCellStyle="Normalno"/>
    <tableColumn id="3" xr3:uid="{26898336-F121-4838-81A3-9F7B0D645A4F}" name="Vrsta rashoda i izdatka" dataDxfId="154" totalsRowDxfId="153"/>
    <tableColumn id="11" xr3:uid="{986AEA5C-5B81-4550-9156-3DAE6258828C}" name="Iznos" totalsRowFunction="count" dataDxfId="152" totalsRowDxfId="15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4" headerRowDxfId="150" dataDxfId="149" totalsRowDxfId="148" headerRowCellStyle="Naslov 3">
  <autoFilter ref="A6:E44" xr:uid="{A4AA0A48-6DB3-41FA-8C69-A314F3ED7C67}"/>
  <tableColumns count="5">
    <tableColumn id="7" xr3:uid="{99D001B6-FB78-4603-88CC-E34C66A36474}" name="Naziv primatelja" dataDxfId="147" totalsRowDxfId="146"/>
    <tableColumn id="8" xr3:uid="{C683C03C-A74E-4F40-9844-F4DF06588E77}" name="OIB primatelja" dataDxfId="145" totalsRowDxfId="144" dataCellStyle="Normalno"/>
    <tableColumn id="10" xr3:uid="{1A59ECA1-9CDD-4B9C-B489-CD57B433F132}" name="Sjedište primatelja" dataDxfId="143" totalsRowDxfId="142" dataCellStyle="Normalno"/>
    <tableColumn id="3" xr3:uid="{D8039AB3-EC4E-4AD1-9C07-586D59C4CB03}" name="Vrsta rashoda i izdatka" dataDxfId="141" totalsRowDxfId="140"/>
    <tableColumn id="11" xr3:uid="{C7250F11-555B-41BA-A94E-CD5CB22820F9}" name="Iznos" totalsRowFunction="count" dataDxfId="139" totalsRowDxfId="13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137" dataDxfId="136" totalsRowDxfId="135" headerRowCellStyle="Naslov 3">
  <autoFilter ref="A6:E44" xr:uid="{567C05C2-7AB5-4F37-AD40-61B11F7BA1DF}"/>
  <tableColumns count="5">
    <tableColumn id="7" xr3:uid="{E59F34E5-9822-440E-AE1B-AA102E55AC8E}" name="Naziv primatelja" dataDxfId="134" totalsRowDxfId="133"/>
    <tableColumn id="8" xr3:uid="{78CF8D0D-A423-49BB-A6FF-63CC1339A8AA}" name="OIB primatelja" dataDxfId="132" totalsRowDxfId="131" dataCellStyle="Normalno"/>
    <tableColumn id="10" xr3:uid="{8D2B94D3-9378-4DAD-96FE-764B8B1C6C51}" name="Sjedište primatelja" dataDxfId="130" totalsRowDxfId="129" dataCellStyle="Normalno"/>
    <tableColumn id="3" xr3:uid="{282EA19A-63DA-45D4-B56A-39F4EFD1148A}" name="Vrsta rashoda i izdatka" dataDxfId="128" totalsRowDxfId="127"/>
    <tableColumn id="11" xr3:uid="{0C9AAA22-6754-4416-8E9B-36E187399FDC}" name="Iznos" totalsRowFunction="count" dataDxfId="126" totalsRowDxfId="12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B913D-8EC5-4845-80A1-1311B1E97457}" name="FakturaProjekta2964" displayName="FakturaProjekta2964" ref="A6:E41" headerRowDxfId="124" dataDxfId="123" totalsRowDxfId="122" headerRowCellStyle="Naslov 3">
  <autoFilter ref="A6:E41" xr:uid="{B77B913D-8EC5-4845-80A1-1311B1E97457}"/>
  <tableColumns count="5">
    <tableColumn id="7" xr3:uid="{78DB1931-0BDB-4E5F-9924-ED6D953B778B}" name="Naziv primatelja" dataDxfId="121" totalsRowDxfId="120"/>
    <tableColumn id="8" xr3:uid="{257CEB61-5EEE-4F2F-98A2-E00ECB6D1CD9}" name="OIB primatelja" dataDxfId="119" totalsRowDxfId="118" dataCellStyle="Normalno"/>
    <tableColumn id="10" xr3:uid="{EF63AB1D-9980-46CE-B3C3-033CDB4E6701}" name="Sjedište primatelja" dataDxfId="117" totalsRowDxfId="116" dataCellStyle="Normalno"/>
    <tableColumn id="3" xr3:uid="{A3F3CBD3-13E8-46F3-AE84-DA6ED712D24E}" name="Vrsta rashoda i izdatka" dataDxfId="115" totalsRowDxfId="114"/>
    <tableColumn id="11" xr3:uid="{0D732B33-698E-41F6-889A-7E101F6141F1}" name="Iznos" totalsRowFunction="count" dataDxfId="113" totalsRowDxfId="11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0"/>
  <sheetViews>
    <sheetView showGridLines="0" tabSelected="1" topLeftCell="A3" zoomScaleNormal="100" workbookViewId="0">
      <selection activeCell="D42" sqref="D42"/>
    </sheetView>
  </sheetViews>
  <sheetFormatPr defaultColWidth="9" defaultRowHeight="33.950000000000003" customHeight="1" x14ac:dyDescent="0.25"/>
  <cols>
    <col min="1" max="1" width="21.42578125" style="6" customWidth="1"/>
    <col min="2" max="2" width="13.85546875" style="6" customWidth="1"/>
    <col min="3" max="3" width="15.140625" style="6" customWidth="1"/>
    <col min="4" max="4" width="21" style="6" customWidth="1"/>
    <col min="5" max="5" width="16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7" ht="37.5" customHeight="1" thickTop="1" x14ac:dyDescent="0.25">
      <c r="A2" s="70" t="s">
        <v>13</v>
      </c>
      <c r="B2" s="70"/>
      <c r="C2" s="14" t="s">
        <v>18</v>
      </c>
      <c r="D2" s="72" t="s">
        <v>15</v>
      </c>
      <c r="E2" s="72"/>
      <c r="F2" s="4"/>
    </row>
    <row r="3" spans="1:7" ht="47.25" customHeight="1" x14ac:dyDescent="0.25">
      <c r="A3" s="71" t="s">
        <v>14</v>
      </c>
      <c r="B3" s="71"/>
      <c r="C3" s="15" t="s">
        <v>16</v>
      </c>
      <c r="D3" s="73" t="s">
        <v>11</v>
      </c>
      <c r="E3" s="73"/>
      <c r="F3" s="4"/>
    </row>
    <row r="4" spans="1:7" ht="44.1" customHeight="1" x14ac:dyDescent="0.25">
      <c r="A4" s="9" t="s">
        <v>122</v>
      </c>
      <c r="B4" s="7"/>
      <c r="C4" s="7"/>
      <c r="D4" s="7"/>
      <c r="E4" s="7"/>
    </row>
    <row r="5" spans="1:7" ht="44.1" customHeight="1" x14ac:dyDescent="0.25">
      <c r="A5" s="68" t="s">
        <v>10</v>
      </c>
      <c r="B5" s="68"/>
      <c r="C5" s="68"/>
      <c r="D5" s="68"/>
      <c r="E5" s="68"/>
    </row>
    <row r="6" spans="1:7" s="2" customFormat="1" ht="33.950000000000003" customHeight="1" x14ac:dyDescent="0.25">
      <c r="A6" s="67" t="s">
        <v>5</v>
      </c>
      <c r="B6" s="67" t="s">
        <v>6</v>
      </c>
      <c r="C6" s="67" t="s">
        <v>7</v>
      </c>
      <c r="D6" s="67" t="s">
        <v>8</v>
      </c>
      <c r="E6" s="5" t="s">
        <v>0</v>
      </c>
      <c r="G6" s="17"/>
    </row>
    <row r="7" spans="1:7" s="2" customFormat="1" ht="26.25" customHeight="1" x14ac:dyDescent="0.25">
      <c r="A7" s="45" t="s">
        <v>2</v>
      </c>
      <c r="B7" s="45"/>
      <c r="C7" s="44"/>
      <c r="D7" s="46" t="s">
        <v>120</v>
      </c>
      <c r="E7" s="63">
        <v>46819.23</v>
      </c>
      <c r="G7" s="17"/>
    </row>
    <row r="8" spans="1:7" s="2" customFormat="1" ht="25.5" customHeight="1" x14ac:dyDescent="0.25">
      <c r="A8" s="45" t="s">
        <v>2</v>
      </c>
      <c r="B8" s="45" t="str">
        <f t="array" ref="B8">IFERROR(INDEX(#REF!,SMALL(IF(#REF!=rngInvoice,ROW(#REF!)-ROW(#REF!)), ROW(2:2)), MATCH($B$6,#REF!, 0)),"")</f>
        <v/>
      </c>
      <c r="C8" s="44" t="str">
        <f t="array" ref="C8">IFERROR(INDEX(#REF!,SMALL(IF(#REF!=rngInvoice,ROW(#REF!)-ROW(#REF!)), ROW(2:2)), MATCH($C$6,#REF!, 0)),"")</f>
        <v/>
      </c>
      <c r="D8" s="46" t="s">
        <v>9</v>
      </c>
      <c r="E8" s="40">
        <v>599.5</v>
      </c>
      <c r="G8" s="17"/>
    </row>
    <row r="9" spans="1:7" s="2" customFormat="1" ht="20.25" customHeight="1" x14ac:dyDescent="0.25">
      <c r="A9" s="45" t="s">
        <v>2</v>
      </c>
      <c r="B9" s="45" t="str">
        <f t="array" ref="B9">IFERROR(INDEX(#REF!,SMALL(IF(#REF!=rngInvoice,ROW(#REF!)-ROW(#REF!)), ROW(2:2)), MATCH($B$6,#REF!, 0)),"")</f>
        <v/>
      </c>
      <c r="C9" s="44" t="str">
        <f t="array" ref="C9">IFERROR(INDEX(#REF!,SMALL(IF(#REF!=rngInvoice,ROW(#REF!)-ROW(#REF!)), ROW(2:2)), MATCH($C$6,#REF!, 0)),"")</f>
        <v/>
      </c>
      <c r="D9" s="44" t="s">
        <v>44</v>
      </c>
      <c r="E9" s="63">
        <v>7725.18</v>
      </c>
      <c r="G9" s="17"/>
    </row>
    <row r="10" spans="1:7" s="2" customFormat="1" ht="18.75" customHeight="1" x14ac:dyDescent="0.25">
      <c r="A10" s="45" t="s">
        <v>2</v>
      </c>
      <c r="B10" s="45" t="str">
        <f t="array" ref="B10">IFERROR(INDEX(#REF!,SMALL(IF(#REF!=rngInvoice,ROW(#REF!)-ROW(#REF!)), ROW(1:1)), MATCH($B$6,#REF!, 0)),"")</f>
        <v/>
      </c>
      <c r="C10" s="44" t="str">
        <f t="array" ref="C10">IFERROR(INDEX(#REF!,SMALL(IF(#REF!=rngInvoice,ROW(#REF!)-ROW(#REF!)), ROW(1:1)), MATCH($C$6,#REF!, 0)),"")</f>
        <v/>
      </c>
      <c r="D10" s="44" t="s">
        <v>121</v>
      </c>
      <c r="E10" s="40">
        <v>3129.35</v>
      </c>
      <c r="G10" s="17"/>
    </row>
    <row r="11" spans="1:7" s="2" customFormat="1" ht="47.25" customHeight="1" x14ac:dyDescent="0.25">
      <c r="A11" s="45" t="s">
        <v>3</v>
      </c>
      <c r="B11" s="54">
        <v>18683136487</v>
      </c>
      <c r="C11" s="44" t="s">
        <v>1</v>
      </c>
      <c r="D11" s="46" t="s">
        <v>128</v>
      </c>
      <c r="E11" s="63">
        <v>168</v>
      </c>
      <c r="G11" s="17"/>
    </row>
    <row r="12" spans="1:7" s="2" customFormat="1" ht="21" customHeight="1" x14ac:dyDescent="0.25">
      <c r="A12" s="45" t="s">
        <v>36</v>
      </c>
      <c r="B12" s="45">
        <v>2535697732</v>
      </c>
      <c r="C12" s="44" t="s">
        <v>1</v>
      </c>
      <c r="D12" s="46" t="s">
        <v>37</v>
      </c>
      <c r="E12" s="32">
        <v>36.83</v>
      </c>
      <c r="G12" s="17"/>
    </row>
    <row r="13" spans="1:7" s="2" customFormat="1" ht="21.75" customHeight="1" x14ac:dyDescent="0.25">
      <c r="A13" s="45"/>
      <c r="B13" s="48"/>
      <c r="C13" s="44"/>
      <c r="D13" s="46"/>
      <c r="E13" s="8"/>
      <c r="G13" s="17"/>
    </row>
    <row r="14" spans="1:7" s="2" customFormat="1" ht="21.75" customHeight="1" x14ac:dyDescent="0.25">
      <c r="A14" s="45"/>
      <c r="B14" s="50"/>
      <c r="C14" s="44"/>
      <c r="D14" s="46"/>
      <c r="E14" s="8"/>
      <c r="G14" s="17"/>
    </row>
    <row r="15" spans="1:7" s="2" customFormat="1" ht="20.25" customHeight="1" x14ac:dyDescent="0.25">
      <c r="A15" s="45"/>
      <c r="B15" s="48"/>
      <c r="C15" s="44"/>
      <c r="D15" s="44"/>
      <c r="E15" s="8"/>
      <c r="G15" s="17"/>
    </row>
    <row r="16" spans="1:7" s="2" customFormat="1" ht="22.5" customHeight="1" x14ac:dyDescent="0.25">
      <c r="A16" s="45"/>
      <c r="B16" s="50"/>
      <c r="C16" s="44"/>
      <c r="D16" s="46"/>
      <c r="E16" s="8"/>
      <c r="G16" s="17"/>
    </row>
    <row r="17" spans="1:7" s="2" customFormat="1" ht="24" customHeight="1" x14ac:dyDescent="0.25">
      <c r="A17" s="45"/>
      <c r="B17" s="48"/>
      <c r="C17" s="44"/>
      <c r="D17" s="46"/>
      <c r="E17" s="8"/>
      <c r="G17" s="17"/>
    </row>
    <row r="18" spans="1:7" s="2" customFormat="1" ht="20.25" customHeight="1" x14ac:dyDescent="0.25">
      <c r="A18" s="45"/>
      <c r="B18" s="50"/>
      <c r="C18" s="44"/>
      <c r="D18" s="44"/>
      <c r="E18" s="8"/>
      <c r="G18" s="17"/>
    </row>
    <row r="19" spans="1:7" s="2" customFormat="1" ht="23.25" customHeight="1" x14ac:dyDescent="0.25">
      <c r="A19" s="45"/>
      <c r="B19" s="48"/>
      <c r="C19" s="44"/>
      <c r="D19" s="44"/>
      <c r="E19" s="8"/>
      <c r="G19" s="17"/>
    </row>
    <row r="20" spans="1:7" s="2" customFormat="1" ht="21.75" customHeight="1" x14ac:dyDescent="0.25">
      <c r="A20" s="45"/>
      <c r="B20" s="50"/>
      <c r="C20" s="44"/>
      <c r="D20" s="44"/>
      <c r="E20" s="8"/>
      <c r="G20" s="17"/>
    </row>
    <row r="21" spans="1:7" s="2" customFormat="1" ht="24.75" customHeight="1" x14ac:dyDescent="0.25">
      <c r="A21" s="49"/>
      <c r="B21" s="48"/>
      <c r="C21" s="44"/>
      <c r="D21" s="44"/>
      <c r="E21" s="8"/>
      <c r="G21" s="17"/>
    </row>
    <row r="22" spans="1:7" s="2" customFormat="1" ht="18" customHeight="1" x14ac:dyDescent="0.25">
      <c r="A22" s="45"/>
      <c r="B22" s="50"/>
      <c r="C22" s="44"/>
      <c r="D22" s="44"/>
      <c r="E22" s="8"/>
      <c r="G22" s="17"/>
    </row>
    <row r="23" spans="1:7" s="2" customFormat="1" ht="17.25" customHeight="1" x14ac:dyDescent="0.25">
      <c r="A23" s="45"/>
      <c r="B23" s="45"/>
      <c r="C23" s="44"/>
      <c r="D23" s="46"/>
      <c r="E23" s="8"/>
      <c r="G23" s="17"/>
    </row>
    <row r="24" spans="1:7" s="2" customFormat="1" ht="19.5" customHeight="1" x14ac:dyDescent="0.25">
      <c r="A24" s="45"/>
      <c r="B24" s="45"/>
      <c r="C24" s="44"/>
      <c r="D24" s="46"/>
      <c r="E24" s="8"/>
      <c r="G24" s="17"/>
    </row>
    <row r="25" spans="1:7" s="2" customFormat="1" ht="19.5" customHeight="1" x14ac:dyDescent="0.25">
      <c r="A25" s="45"/>
      <c r="B25" s="45"/>
      <c r="C25" s="44"/>
      <c r="D25" s="46"/>
      <c r="E25" s="8"/>
      <c r="G25" s="17"/>
    </row>
    <row r="26" spans="1:7" s="2" customFormat="1" ht="15" customHeight="1" x14ac:dyDescent="0.25">
      <c r="A26" s="45"/>
      <c r="B26" s="45"/>
      <c r="C26" s="44"/>
      <c r="D26" s="46"/>
      <c r="E26" s="8"/>
      <c r="G26" s="17"/>
    </row>
    <row r="27" spans="1:7" s="2" customFormat="1" ht="21.75" customHeight="1" x14ac:dyDescent="0.25">
      <c r="A27" s="45"/>
      <c r="B27" s="45"/>
      <c r="C27" s="44"/>
      <c r="D27" s="46"/>
      <c r="E27" s="8"/>
      <c r="G27" s="17"/>
    </row>
    <row r="28" spans="1:7" s="2" customFormat="1" ht="19.5" customHeight="1" x14ac:dyDescent="0.25">
      <c r="A28" s="45"/>
      <c r="B28" s="45"/>
      <c r="C28" s="44"/>
      <c r="D28" s="46"/>
      <c r="E28" s="8"/>
      <c r="G28" s="17"/>
    </row>
    <row r="29" spans="1:7" s="2" customFormat="1" ht="21" customHeight="1" x14ac:dyDescent="0.25">
      <c r="A29" s="45"/>
      <c r="B29" s="45"/>
      <c r="C29" s="44"/>
      <c r="D29" s="46"/>
      <c r="E29" s="8"/>
      <c r="G29" s="17"/>
    </row>
    <row r="30" spans="1:7" s="2" customFormat="1" ht="18.75" customHeight="1" x14ac:dyDescent="0.25">
      <c r="A30" s="45"/>
      <c r="B30" s="45"/>
      <c r="C30" s="44"/>
      <c r="D30" s="46"/>
      <c r="E30" s="8"/>
      <c r="G30" s="17"/>
    </row>
    <row r="31" spans="1:7" s="2" customFormat="1" ht="17.25" customHeight="1" x14ac:dyDescent="0.25">
      <c r="A31" s="45"/>
      <c r="B31" s="45"/>
      <c r="C31" s="44"/>
      <c r="D31" s="46"/>
      <c r="E31" s="8"/>
      <c r="G31" s="17"/>
    </row>
    <row r="32" spans="1:7" s="2" customFormat="1" ht="20.25" customHeight="1" x14ac:dyDescent="0.25">
      <c r="A32" s="49"/>
      <c r="B32" s="45"/>
      <c r="C32" s="44"/>
      <c r="D32" s="46"/>
      <c r="E32" s="8"/>
      <c r="G32" s="17"/>
    </row>
    <row r="33" spans="1:7" s="2" customFormat="1" ht="20.25" customHeight="1" x14ac:dyDescent="0.25">
      <c r="A33" s="45"/>
      <c r="B33" s="45"/>
      <c r="C33" s="44"/>
      <c r="D33" s="46"/>
      <c r="E33" s="8"/>
      <c r="G33" s="17"/>
    </row>
    <row r="34" spans="1:7" s="2" customFormat="1" ht="15.75" customHeight="1" x14ac:dyDescent="0.25">
      <c r="A34" s="49"/>
      <c r="B34" s="45"/>
      <c r="C34" s="44"/>
      <c r="D34" s="46"/>
      <c r="E34" s="8"/>
      <c r="G34" s="17"/>
    </row>
    <row r="35" spans="1:7" s="2" customFormat="1" ht="15.75" customHeight="1" x14ac:dyDescent="0.25">
      <c r="A35" s="45"/>
      <c r="B35" s="45"/>
      <c r="C35" s="44"/>
      <c r="D35" s="46"/>
      <c r="E35" s="8"/>
      <c r="G35" s="17"/>
    </row>
    <row r="36" spans="1:7" s="2" customFormat="1" ht="19.5" customHeight="1" x14ac:dyDescent="0.25">
      <c r="A36" s="45"/>
      <c r="B36" s="45"/>
      <c r="C36" s="44"/>
      <c r="D36" s="46"/>
      <c r="E36" s="8"/>
      <c r="G36" s="17"/>
    </row>
    <row r="37" spans="1:7" s="2" customFormat="1" ht="13.5" customHeight="1" x14ac:dyDescent="0.25">
      <c r="A37" s="45"/>
      <c r="B37" s="45"/>
      <c r="C37" s="44"/>
      <c r="D37" s="46"/>
      <c r="E37" s="8"/>
      <c r="G37" s="17"/>
    </row>
    <row r="38" spans="1:7" s="2" customFormat="1" ht="17.25" customHeight="1" x14ac:dyDescent="0.25">
      <c r="A38" s="45"/>
      <c r="B38" s="45"/>
      <c r="C38" s="44"/>
      <c r="D38" s="46"/>
      <c r="E38" s="8"/>
      <c r="G38" s="17"/>
    </row>
    <row r="39" spans="1:7" s="2" customFormat="1" ht="18" customHeight="1" x14ac:dyDescent="0.25">
      <c r="A39" s="49"/>
      <c r="B39" s="45"/>
      <c r="C39" s="44"/>
      <c r="D39" s="46"/>
      <c r="E39" s="8"/>
      <c r="G39" s="17"/>
    </row>
    <row r="40" spans="1:7" s="2" customFormat="1" ht="19.5" customHeight="1" x14ac:dyDescent="0.25">
      <c r="A40" s="11" t="s">
        <v>4</v>
      </c>
      <c r="B40" s="11"/>
      <c r="C40" s="12"/>
      <c r="D40" s="12"/>
      <c r="E40" s="13">
        <f>SUM(E7:E39)</f>
        <v>58478.090000000004</v>
      </c>
      <c r="G40" s="1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2 C18 A12:D12 A33:D40 A28:D31">
    <cfRule type="expression" dxfId="111" priority="10">
      <formula>MOD(ROW(),2)=0</formula>
    </cfRule>
  </conditionalFormatting>
  <conditionalFormatting sqref="C11:D17">
    <cfRule type="expression" dxfId="110" priority="4">
      <formula>MOD(ROW(),2)=0</formula>
    </cfRule>
  </conditionalFormatting>
  <conditionalFormatting sqref="D18 C19:D22 A23:D24 A25:C27">
    <cfRule type="expression" dxfId="109" priority="28">
      <formula>MOD(ROW(),2)=0</formula>
    </cfRule>
  </conditionalFormatting>
  <conditionalFormatting sqref="D25:D27">
    <cfRule type="expression" dxfId="108" priority="6">
      <formula>MOD(ROW(),2)=0</formula>
    </cfRule>
  </conditionalFormatting>
  <conditionalFormatting sqref="E12:E40">
    <cfRule type="expression" dxfId="107" priority="2">
      <formula>MOD(ROW(),2)=0</formula>
    </cfRule>
    <cfRule type="expression" dxfId="106" priority="3">
      <formula>MOD(ROW(),2)=1</formula>
    </cfRule>
  </conditionalFormatting>
  <conditionalFormatting sqref="A32:D32">
    <cfRule type="expression" dxfId="0" priority="1">
      <formula>MOD(ROW(),2)=0</formula>
    </cfRule>
  </conditionalFormatting>
  <printOptions horizontalCentered="1"/>
  <pageMargins left="0.25" right="0.25" top="0.75" bottom="0.75" header="0.3" footer="0.3"/>
  <pageSetup paperSize="9" scale="99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/>
  </sheetPr>
  <dimension ref="A1:F46"/>
  <sheetViews>
    <sheetView showGridLines="0" zoomScaleNormal="100" workbookViewId="0">
      <selection activeCell="C6" sqref="C6"/>
    </sheetView>
  </sheetViews>
  <sheetFormatPr defaultColWidth="9" defaultRowHeight="33.950000000000003" customHeight="1" x14ac:dyDescent="0.25"/>
  <cols>
    <col min="1" max="1" width="22.85546875" style="6" customWidth="1"/>
    <col min="2" max="2" width="15.28515625" style="6" customWidth="1"/>
    <col min="3" max="3" width="15.7109375" style="6" customWidth="1"/>
    <col min="4" max="4" width="26.5703125" style="6" customWidth="1"/>
    <col min="5" max="5" width="15.5703125" style="6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6" ht="24" customHeight="1" thickTop="1" x14ac:dyDescent="0.25">
      <c r="A2" s="74" t="s">
        <v>13</v>
      </c>
      <c r="B2" s="74"/>
      <c r="C2" s="14" t="s">
        <v>17</v>
      </c>
      <c r="D2" s="72" t="s">
        <v>15</v>
      </c>
      <c r="E2" s="72"/>
      <c r="F2" s="4"/>
    </row>
    <row r="3" spans="1:6" ht="49.5" customHeight="1" x14ac:dyDescent="0.25">
      <c r="A3" s="71" t="s">
        <v>14</v>
      </c>
      <c r="B3" s="71"/>
      <c r="C3" s="15" t="s">
        <v>16</v>
      </c>
      <c r="D3" s="73" t="s">
        <v>11</v>
      </c>
      <c r="E3" s="73"/>
      <c r="F3" s="4"/>
    </row>
    <row r="4" spans="1:6" ht="44.1" customHeight="1" x14ac:dyDescent="0.25">
      <c r="A4" s="9" t="s">
        <v>123</v>
      </c>
      <c r="B4" s="7"/>
      <c r="C4" s="7"/>
      <c r="D4" s="7"/>
      <c r="E4" s="7"/>
    </row>
    <row r="5" spans="1:6" ht="44.1" customHeight="1" x14ac:dyDescent="0.25">
      <c r="A5" s="68" t="s">
        <v>10</v>
      </c>
      <c r="B5" s="68"/>
      <c r="C5" s="68"/>
      <c r="D5" s="68"/>
      <c r="E5" s="68"/>
    </row>
    <row r="6" spans="1:6" s="2" customFormat="1" ht="33.950000000000003" customHeight="1" x14ac:dyDescent="0.25">
      <c r="A6" s="67" t="s">
        <v>5</v>
      </c>
      <c r="B6" s="67" t="s">
        <v>6</v>
      </c>
      <c r="C6" s="67" t="s">
        <v>7</v>
      </c>
      <c r="D6" s="67" t="s">
        <v>8</v>
      </c>
      <c r="E6" s="5" t="s">
        <v>0</v>
      </c>
    </row>
    <row r="7" spans="1:6" s="2" customFormat="1" ht="24.75" customHeight="1" x14ac:dyDescent="0.25">
      <c r="A7" s="45" t="s">
        <v>2</v>
      </c>
      <c r="B7" s="45"/>
      <c r="C7" s="44"/>
      <c r="D7" s="46" t="s">
        <v>129</v>
      </c>
      <c r="E7" s="8">
        <v>46451.94</v>
      </c>
    </row>
    <row r="8" spans="1:6" s="2" customFormat="1" ht="17.25" customHeight="1" x14ac:dyDescent="0.25">
      <c r="A8" s="45" t="s">
        <v>2</v>
      </c>
      <c r="B8" s="45" t="str">
        <f t="array" ref="B8">IFERROR(INDEX(#REF!,SMALL(IF(#REF!=rngInvoice,ROW(#REF!)-ROW(#REF!)), ROW(2:2)), MATCH($B$6,#REF!, 0)),"")</f>
        <v/>
      </c>
      <c r="C8" s="44" t="str">
        <f t="array" ref="C8">IFERROR(INDEX(#REF!,SMALL(IF(#REF!=rngInvoice,ROW(#REF!)-ROW(#REF!)), ROW(2:2)), MATCH($C$6,#REF!, 0)),"")</f>
        <v/>
      </c>
      <c r="D8" s="46" t="s">
        <v>9</v>
      </c>
      <c r="E8" s="8">
        <v>150</v>
      </c>
    </row>
    <row r="9" spans="1:6" s="2" customFormat="1" ht="17.25" customHeight="1" x14ac:dyDescent="0.25">
      <c r="A9" s="45" t="s">
        <v>2</v>
      </c>
      <c r="B9" s="45" t="str">
        <f t="array" ref="B9">IFERROR(INDEX(#REF!,SMALL(IF(#REF!=rngInvoice,ROW(#REF!)-ROW(#REF!)), ROW(2:2)), MATCH($B$6,#REF!, 0)),"")</f>
        <v/>
      </c>
      <c r="C9" s="44" t="str">
        <f t="array" ref="C9">IFERROR(INDEX(#REF!,SMALL(IF(#REF!=rngInvoice,ROW(#REF!)-ROW(#REF!)), ROW(2:2)), MATCH($C$6,#REF!, 0)),"")</f>
        <v/>
      </c>
      <c r="D9" s="46" t="s">
        <v>44</v>
      </c>
      <c r="E9" s="8">
        <v>8159.58</v>
      </c>
    </row>
    <row r="10" spans="1:6" s="2" customFormat="1" ht="16.5" customHeight="1" x14ac:dyDescent="0.25">
      <c r="A10" s="45" t="s">
        <v>2</v>
      </c>
      <c r="B10" s="45" t="str">
        <f t="array" ref="B10">IFERROR(INDEX(#REF!,SMALL(IF(#REF!=rngInvoice,ROW(#REF!)-ROW(#REF!)), ROW(1:1)), MATCH($B$6,#REF!, 0)),"")</f>
        <v/>
      </c>
      <c r="C10" s="44" t="str">
        <f t="array" ref="C10">IFERROR(INDEX(#REF!,SMALL(IF(#REF!=rngInvoice,ROW(#REF!)-ROW(#REF!)), ROW(1:1)), MATCH($C$6,#REF!, 0)),"")</f>
        <v/>
      </c>
      <c r="D10" s="46" t="s">
        <v>130</v>
      </c>
      <c r="E10" s="8">
        <v>4169.8999999999996</v>
      </c>
    </row>
    <row r="11" spans="1:6" s="2" customFormat="1" ht="33" customHeight="1" x14ac:dyDescent="0.25">
      <c r="A11" s="45" t="s">
        <v>3</v>
      </c>
      <c r="B11" s="45">
        <v>18683136487</v>
      </c>
      <c r="C11" s="44" t="s">
        <v>1</v>
      </c>
      <c r="D11" s="46" t="s">
        <v>131</v>
      </c>
      <c r="E11" s="8">
        <v>194</v>
      </c>
    </row>
    <row r="12" spans="1:6" s="2" customFormat="1" ht="18.75" customHeight="1" x14ac:dyDescent="0.25">
      <c r="A12" s="45" t="s">
        <v>2</v>
      </c>
      <c r="B12" s="45"/>
      <c r="C12" s="44"/>
      <c r="D12" s="44" t="s">
        <v>45</v>
      </c>
      <c r="E12" s="8">
        <v>599</v>
      </c>
    </row>
    <row r="13" spans="1:6" s="2" customFormat="1" ht="16.5" customHeight="1" x14ac:dyDescent="0.25">
      <c r="A13" s="45" t="s">
        <v>23</v>
      </c>
      <c r="B13" s="45">
        <v>27759560625</v>
      </c>
      <c r="C13" s="44" t="s">
        <v>1</v>
      </c>
      <c r="D13" s="46" t="s">
        <v>52</v>
      </c>
      <c r="E13" s="8">
        <v>123.6</v>
      </c>
    </row>
    <row r="14" spans="1:6" s="2" customFormat="1" ht="18.75" customHeight="1" x14ac:dyDescent="0.25">
      <c r="A14" s="45" t="s">
        <v>46</v>
      </c>
      <c r="B14" s="47">
        <v>81793146560</v>
      </c>
      <c r="C14" s="44" t="s">
        <v>1</v>
      </c>
      <c r="D14" s="46" t="s">
        <v>51</v>
      </c>
      <c r="E14" s="8">
        <v>531.66</v>
      </c>
    </row>
    <row r="15" spans="1:6" s="2" customFormat="1" ht="21" customHeight="1" x14ac:dyDescent="0.25">
      <c r="A15" s="45" t="s">
        <v>143</v>
      </c>
      <c r="B15" s="45">
        <v>24640993045</v>
      </c>
      <c r="C15" s="44" t="s">
        <v>1</v>
      </c>
      <c r="D15" s="46" t="s">
        <v>144</v>
      </c>
      <c r="E15" s="8">
        <v>216.96</v>
      </c>
    </row>
    <row r="16" spans="1:6" s="2" customFormat="1" ht="15.75" customHeight="1" x14ac:dyDescent="0.25">
      <c r="A16" s="45" t="s">
        <v>43</v>
      </c>
      <c r="B16" s="45">
        <v>75644713167</v>
      </c>
      <c r="C16" s="44" t="s">
        <v>24</v>
      </c>
      <c r="D16" s="46" t="s">
        <v>22</v>
      </c>
      <c r="E16" s="8">
        <v>85.6</v>
      </c>
    </row>
    <row r="17" spans="1:5" s="2" customFormat="1" ht="16.5" customHeight="1" x14ac:dyDescent="0.25">
      <c r="A17" s="45" t="s">
        <v>54</v>
      </c>
      <c r="B17" s="45">
        <v>1129249076</v>
      </c>
      <c r="C17" s="44" t="s">
        <v>24</v>
      </c>
      <c r="D17" s="46" t="s">
        <v>55</v>
      </c>
      <c r="E17" s="8">
        <v>126.75</v>
      </c>
    </row>
    <row r="18" spans="1:5" s="2" customFormat="1" ht="15" customHeight="1" x14ac:dyDescent="0.25">
      <c r="A18" s="45" t="s">
        <v>147</v>
      </c>
      <c r="B18" s="45">
        <v>1129249076</v>
      </c>
      <c r="C18" s="44" t="s">
        <v>1</v>
      </c>
      <c r="D18" s="46" t="s">
        <v>26</v>
      </c>
      <c r="E18" s="8">
        <v>465.63</v>
      </c>
    </row>
    <row r="19" spans="1:5" s="2" customFormat="1" ht="18.75" customHeight="1" x14ac:dyDescent="0.25">
      <c r="A19" s="45" t="s">
        <v>140</v>
      </c>
      <c r="B19" s="48">
        <v>60174672203</v>
      </c>
      <c r="C19" s="44" t="s">
        <v>141</v>
      </c>
      <c r="D19" s="44" t="s">
        <v>142</v>
      </c>
      <c r="E19" s="8">
        <v>975.95</v>
      </c>
    </row>
    <row r="20" spans="1:5" s="2" customFormat="1" ht="16.5" customHeight="1" x14ac:dyDescent="0.25">
      <c r="A20" s="45" t="s">
        <v>56</v>
      </c>
      <c r="B20" s="45">
        <v>52848763122</v>
      </c>
      <c r="C20" s="44" t="s">
        <v>24</v>
      </c>
      <c r="D20" s="46" t="s">
        <v>38</v>
      </c>
      <c r="E20" s="8">
        <v>134.69</v>
      </c>
    </row>
    <row r="21" spans="1:5" s="2" customFormat="1" ht="18.75" customHeight="1" x14ac:dyDescent="0.25">
      <c r="A21" s="49" t="s">
        <v>21</v>
      </c>
      <c r="B21" s="45">
        <v>24951736602</v>
      </c>
      <c r="C21" s="44" t="s">
        <v>1</v>
      </c>
      <c r="D21" s="46" t="s">
        <v>22</v>
      </c>
      <c r="E21" s="8">
        <v>368.98</v>
      </c>
    </row>
    <row r="22" spans="1:5" s="2" customFormat="1" ht="15.75" customHeight="1" x14ac:dyDescent="0.25">
      <c r="A22" s="45" t="s">
        <v>148</v>
      </c>
      <c r="B22" s="50">
        <v>7928109478</v>
      </c>
      <c r="C22" s="44" t="s">
        <v>59</v>
      </c>
      <c r="D22" s="44" t="s">
        <v>26</v>
      </c>
      <c r="E22" s="8">
        <v>60</v>
      </c>
    </row>
    <row r="23" spans="1:5" s="2" customFormat="1" ht="17.25" customHeight="1" x14ac:dyDescent="0.25">
      <c r="A23" s="45" t="s">
        <v>19</v>
      </c>
      <c r="B23" s="48">
        <v>38967655335</v>
      </c>
      <c r="C23" s="44" t="s">
        <v>1</v>
      </c>
      <c r="D23" s="46" t="s">
        <v>153</v>
      </c>
      <c r="E23" s="8">
        <v>2869.52</v>
      </c>
    </row>
    <row r="24" spans="1:5" s="2" customFormat="1" ht="14.25" customHeight="1" x14ac:dyDescent="0.25">
      <c r="A24" s="45" t="s">
        <v>20</v>
      </c>
      <c r="B24" s="50">
        <v>64896170875</v>
      </c>
      <c r="C24" s="44" t="s">
        <v>82</v>
      </c>
      <c r="D24" s="46" t="s">
        <v>153</v>
      </c>
      <c r="E24" s="8">
        <v>443.8</v>
      </c>
    </row>
    <row r="25" spans="1:5" s="2" customFormat="1" ht="18" customHeight="1" x14ac:dyDescent="0.25">
      <c r="A25" s="45" t="s">
        <v>60</v>
      </c>
      <c r="B25" s="48">
        <v>7179054100</v>
      </c>
      <c r="C25" s="44" t="s">
        <v>1</v>
      </c>
      <c r="D25" s="44" t="s">
        <v>61</v>
      </c>
      <c r="E25" s="8">
        <v>464.45</v>
      </c>
    </row>
    <row r="26" spans="1:5" s="2" customFormat="1" ht="16.5" customHeight="1" x14ac:dyDescent="0.25">
      <c r="A26" s="45" t="s">
        <v>30</v>
      </c>
      <c r="B26" s="45">
        <v>79629648684</v>
      </c>
      <c r="C26" s="44" t="s">
        <v>31</v>
      </c>
      <c r="D26" s="46" t="s">
        <v>22</v>
      </c>
      <c r="E26" s="8">
        <v>43.43</v>
      </c>
    </row>
    <row r="27" spans="1:5" s="2" customFormat="1" ht="15.75" customHeight="1" x14ac:dyDescent="0.25">
      <c r="A27" s="45" t="s">
        <v>149</v>
      </c>
      <c r="B27" s="45">
        <v>56575768790</v>
      </c>
      <c r="C27" s="44" t="s">
        <v>1</v>
      </c>
      <c r="D27" s="46" t="s">
        <v>26</v>
      </c>
      <c r="E27" s="8">
        <v>199.12</v>
      </c>
    </row>
    <row r="28" spans="1:5" s="2" customFormat="1" ht="16.5" customHeight="1" x14ac:dyDescent="0.25">
      <c r="A28" s="45" t="s">
        <v>154</v>
      </c>
      <c r="B28" s="45">
        <v>7189160632</v>
      </c>
      <c r="C28" s="44" t="s">
        <v>1</v>
      </c>
      <c r="D28" s="46" t="s">
        <v>153</v>
      </c>
      <c r="E28" s="8">
        <v>861.08</v>
      </c>
    </row>
    <row r="29" spans="1:5" s="2" customFormat="1" ht="15.75" customHeight="1" x14ac:dyDescent="0.25">
      <c r="A29" s="45" t="s">
        <v>64</v>
      </c>
      <c r="B29" s="45">
        <v>85821130368</v>
      </c>
      <c r="C29" s="44" t="s">
        <v>1</v>
      </c>
      <c r="D29" s="46" t="s">
        <v>65</v>
      </c>
      <c r="E29" s="8">
        <v>18.260000000000002</v>
      </c>
    </row>
    <row r="30" spans="1:5" s="2" customFormat="1" ht="16.5" customHeight="1" x14ac:dyDescent="0.25">
      <c r="A30" s="45" t="s">
        <v>156</v>
      </c>
      <c r="B30" s="50">
        <v>16951063251</v>
      </c>
      <c r="C30" s="44" t="s">
        <v>24</v>
      </c>
      <c r="D30" s="44" t="s">
        <v>67</v>
      </c>
      <c r="E30" s="8">
        <v>49.78</v>
      </c>
    </row>
    <row r="31" spans="1:5" s="2" customFormat="1" ht="18.75" customHeight="1" x14ac:dyDescent="0.25">
      <c r="A31" s="45" t="s">
        <v>155</v>
      </c>
      <c r="B31" s="48">
        <v>79817762581</v>
      </c>
      <c r="C31" s="44" t="s">
        <v>1</v>
      </c>
      <c r="D31" s="46" t="s">
        <v>153</v>
      </c>
      <c r="E31" s="8">
        <v>66.47</v>
      </c>
    </row>
    <row r="32" spans="1:5" s="2" customFormat="1" ht="15.75" customHeight="1" x14ac:dyDescent="0.25">
      <c r="A32" s="49" t="s">
        <v>71</v>
      </c>
      <c r="B32" s="45">
        <v>88124811471</v>
      </c>
      <c r="C32" s="44" t="s">
        <v>48</v>
      </c>
      <c r="D32" s="44" t="s">
        <v>70</v>
      </c>
      <c r="E32" s="8">
        <v>21.24</v>
      </c>
    </row>
    <row r="33" spans="1:5" s="2" customFormat="1" ht="18.75" customHeight="1" x14ac:dyDescent="0.25">
      <c r="A33" s="45" t="s">
        <v>72</v>
      </c>
      <c r="B33" s="45">
        <v>97748123085</v>
      </c>
      <c r="C33" s="44" t="s">
        <v>1</v>
      </c>
      <c r="D33" s="44" t="s">
        <v>73</v>
      </c>
      <c r="E33" s="8">
        <v>70</v>
      </c>
    </row>
    <row r="34" spans="1:5" s="2" customFormat="1" ht="17.25" customHeight="1" x14ac:dyDescent="0.25">
      <c r="A34" s="49" t="s">
        <v>74</v>
      </c>
      <c r="B34" s="45">
        <v>37439642333</v>
      </c>
      <c r="C34" s="44" t="s">
        <v>24</v>
      </c>
      <c r="D34" s="46" t="s">
        <v>26</v>
      </c>
      <c r="E34" s="8">
        <v>50</v>
      </c>
    </row>
    <row r="35" spans="1:5" s="2" customFormat="1" ht="18" customHeight="1" x14ac:dyDescent="0.25">
      <c r="A35" s="45" t="s">
        <v>40</v>
      </c>
      <c r="B35" s="45">
        <v>69857442683</v>
      </c>
      <c r="C35" s="44" t="s">
        <v>41</v>
      </c>
      <c r="D35" s="46" t="s">
        <v>152</v>
      </c>
      <c r="E35" s="43">
        <v>165.91</v>
      </c>
    </row>
    <row r="36" spans="1:5" s="2" customFormat="1" ht="15" customHeight="1" x14ac:dyDescent="0.25">
      <c r="A36" s="45" t="s">
        <v>40</v>
      </c>
      <c r="B36" s="45">
        <v>69857442683</v>
      </c>
      <c r="C36" s="44" t="s">
        <v>41</v>
      </c>
      <c r="D36" s="46" t="s">
        <v>151</v>
      </c>
      <c r="E36" s="40">
        <v>218.75</v>
      </c>
    </row>
    <row r="37" spans="1:5" s="2" customFormat="1" ht="13.5" customHeight="1" x14ac:dyDescent="0.25">
      <c r="A37" s="45" t="s">
        <v>77</v>
      </c>
      <c r="B37" s="45">
        <v>22916544397</v>
      </c>
      <c r="C37" s="44" t="s">
        <v>24</v>
      </c>
      <c r="D37" s="46" t="s">
        <v>38</v>
      </c>
      <c r="E37" s="41">
        <v>1227.44</v>
      </c>
    </row>
    <row r="38" spans="1:5" s="2" customFormat="1" ht="16.5" customHeight="1" x14ac:dyDescent="0.25">
      <c r="A38" s="45" t="s">
        <v>49</v>
      </c>
      <c r="B38" s="45">
        <v>73660371074</v>
      </c>
      <c r="C38" s="44" t="s">
        <v>50</v>
      </c>
      <c r="D38" s="44" t="s">
        <v>150</v>
      </c>
      <c r="E38" s="20">
        <v>120.08</v>
      </c>
    </row>
    <row r="39" spans="1:5" ht="18" customHeight="1" x14ac:dyDescent="0.25">
      <c r="A39" s="51" t="s">
        <v>145</v>
      </c>
      <c r="B39" s="48">
        <v>87311810356</v>
      </c>
      <c r="C39" s="52" t="s">
        <v>59</v>
      </c>
      <c r="D39" s="53" t="s">
        <v>146</v>
      </c>
      <c r="E39" s="42">
        <v>28.9</v>
      </c>
    </row>
    <row r="40" spans="1:5" ht="16.5" customHeight="1" x14ac:dyDescent="0.25">
      <c r="A40" s="56" t="s">
        <v>47</v>
      </c>
      <c r="B40" s="59">
        <v>1129249076</v>
      </c>
      <c r="C40" s="60" t="s">
        <v>48</v>
      </c>
      <c r="D40" s="58" t="s">
        <v>53</v>
      </c>
      <c r="E40" s="40">
        <v>203.59</v>
      </c>
    </row>
    <row r="41" spans="1:5" ht="15.75" customHeight="1" x14ac:dyDescent="0.25">
      <c r="A41" s="45" t="s">
        <v>75</v>
      </c>
      <c r="B41" s="45">
        <v>24796394086</v>
      </c>
      <c r="C41" s="44" t="s">
        <v>1</v>
      </c>
      <c r="D41" s="46" t="s">
        <v>76</v>
      </c>
      <c r="E41" s="8">
        <v>55</v>
      </c>
    </row>
    <row r="42" spans="1:5" ht="12" customHeight="1" x14ac:dyDescent="0.25">
      <c r="A42" s="56" t="s">
        <v>36</v>
      </c>
      <c r="B42" s="50">
        <v>2535697732</v>
      </c>
      <c r="C42" s="57" t="s">
        <v>1</v>
      </c>
      <c r="D42" s="58" t="s">
        <v>78</v>
      </c>
      <c r="E42" s="20">
        <v>16.57</v>
      </c>
    </row>
    <row r="43" spans="1:5" ht="18" customHeight="1" x14ac:dyDescent="0.25">
      <c r="A43" s="51" t="s">
        <v>159</v>
      </c>
      <c r="B43" s="48">
        <v>98526328089</v>
      </c>
      <c r="C43" s="52" t="s">
        <v>31</v>
      </c>
      <c r="D43" s="53" t="s">
        <v>69</v>
      </c>
      <c r="E43" s="20">
        <v>91.25</v>
      </c>
    </row>
    <row r="44" spans="1:5" ht="16.5" customHeight="1" x14ac:dyDescent="0.25">
      <c r="A44" s="56" t="s">
        <v>157</v>
      </c>
      <c r="B44" s="50">
        <v>95803232921</v>
      </c>
      <c r="C44" s="57" t="s">
        <v>1</v>
      </c>
      <c r="D44" s="58" t="s">
        <v>158</v>
      </c>
      <c r="E44" s="20">
        <v>562.97</v>
      </c>
    </row>
    <row r="45" spans="1:5" ht="21" customHeight="1" x14ac:dyDescent="0.25">
      <c r="A45" s="22" t="s">
        <v>4</v>
      </c>
      <c r="B45" s="10"/>
      <c r="C45" s="19"/>
      <c r="D45" s="18"/>
      <c r="E45" s="20">
        <f>SUM(E7:E44)</f>
        <v>70661.850000000006</v>
      </c>
    </row>
    <row r="46" spans="1:5" ht="33.950000000000003" customHeight="1" x14ac:dyDescent="0.2">
      <c r="B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40" type="noConversion"/>
  <conditionalFormatting sqref="A14:A19">
    <cfRule type="expression" dxfId="105" priority="39">
      <formula>MOD(ROW(),2)=0</formula>
    </cfRule>
  </conditionalFormatting>
  <conditionalFormatting sqref="A22:A25 C24:C25">
    <cfRule type="expression" dxfId="104" priority="31">
      <formula>MOD(ROW(),2)=0</formula>
    </cfRule>
  </conditionalFormatting>
  <conditionalFormatting sqref="A13:C13">
    <cfRule type="expression" dxfId="103" priority="19">
      <formula>MOD(ROW(),2)=0</formula>
    </cfRule>
  </conditionalFormatting>
  <conditionalFormatting sqref="A7:D12">
    <cfRule type="expression" dxfId="102" priority="22">
      <formula>MOD(ROW(),2)=0</formula>
    </cfRule>
  </conditionalFormatting>
  <conditionalFormatting sqref="A26:D27 A28:C29 A41:D41">
    <cfRule type="expression" dxfId="101" priority="40">
      <formula>MOD(ROW(),2)=0</formula>
    </cfRule>
  </conditionalFormatting>
  <conditionalFormatting sqref="A33:D38">
    <cfRule type="expression" dxfId="100" priority="6">
      <formula>MOD(ROW(),2)=0</formula>
    </cfRule>
  </conditionalFormatting>
  <conditionalFormatting sqref="B16:B18">
    <cfRule type="expression" dxfId="99" priority="1">
      <formula>MOD(ROW(),2)=0</formula>
    </cfRule>
  </conditionalFormatting>
  <conditionalFormatting sqref="B40">
    <cfRule type="expression" dxfId="98" priority="2">
      <formula>MOD(ROW(),2)=0</formula>
    </cfRule>
  </conditionalFormatting>
  <conditionalFormatting sqref="B15:C15 C16:C18">
    <cfRule type="expression" dxfId="97" priority="14">
      <formula>MOD(ROW(),2)=0</formula>
    </cfRule>
  </conditionalFormatting>
  <conditionalFormatting sqref="C14:D14 C19:D19 A20:D21 A32:C32">
    <cfRule type="expression" dxfId="96" priority="46">
      <formula>MOD(ROW(),2)=0</formula>
    </cfRule>
  </conditionalFormatting>
  <conditionalFormatting sqref="C22:D23 D24:D25">
    <cfRule type="expression" dxfId="95" priority="35">
      <formula>MOD(ROW(),2)=0</formula>
    </cfRule>
  </conditionalFormatting>
  <conditionalFormatting sqref="C30:D30 A30:A31 C31">
    <cfRule type="expression" dxfId="94" priority="9">
      <formula>MOD(ROW(),2)=0</formula>
    </cfRule>
  </conditionalFormatting>
  <conditionalFormatting sqref="D13">
    <cfRule type="expression" dxfId="93" priority="12">
      <formula>MOD(ROW(),2)=0</formula>
    </cfRule>
  </conditionalFormatting>
  <conditionalFormatting sqref="D15:D18">
    <cfRule type="expression" dxfId="92" priority="11">
      <formula>MOD(ROW(),2)=0</formula>
    </cfRule>
  </conditionalFormatting>
  <conditionalFormatting sqref="D28:D29">
    <cfRule type="expression" dxfId="91" priority="5">
      <formula>MOD(ROW(),2)=0</formula>
    </cfRule>
  </conditionalFormatting>
  <conditionalFormatting sqref="D31:D32">
    <cfRule type="expression" dxfId="90" priority="4">
      <formula>MOD(ROW(),2)=0</formula>
    </cfRule>
  </conditionalFormatting>
  <conditionalFormatting sqref="E7:E34 E37:E38 E41:E45">
    <cfRule type="expression" dxfId="89" priority="17">
      <formula>MOD(ROW(),2)=0</formula>
    </cfRule>
    <cfRule type="expression" dxfId="88" priority="18">
      <formula>MOD(ROW(),2)=1</formula>
    </cfRule>
  </conditionalFormatting>
  <conditionalFormatting sqref="E35">
    <cfRule type="expression" dxfId="87" priority="7">
      <formula>MOD(ROW(),2)=0</formula>
    </cfRule>
  </conditionalFormatting>
  <printOptions horizontalCentered="1"/>
  <pageMargins left="0.25" right="0.25" top="0.75" bottom="0.75" header="0.3" footer="0.3"/>
  <pageSetup paperSize="9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0"/>
  <sheetViews>
    <sheetView topLeftCell="A21" zoomScaleNormal="100" workbookViewId="0">
      <selection activeCell="I27" sqref="H27:I27"/>
    </sheetView>
  </sheetViews>
  <sheetFormatPr defaultRowHeight="15" x14ac:dyDescent="0.25"/>
  <cols>
    <col min="1" max="1" width="18.42578125" style="28" customWidth="1"/>
    <col min="2" max="2" width="15.42578125" customWidth="1"/>
    <col min="3" max="3" width="16.7109375" style="28" customWidth="1"/>
    <col min="4" max="4" width="21.5703125" style="28" customWidth="1"/>
    <col min="5" max="5" width="13.57031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23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24" t="s">
        <v>16</v>
      </c>
      <c r="D3" s="73" t="s">
        <v>11</v>
      </c>
      <c r="E3" s="73"/>
    </row>
    <row r="4" spans="1:5" ht="15.75" x14ac:dyDescent="0.25">
      <c r="A4" s="29" t="s">
        <v>124</v>
      </c>
      <c r="B4" s="7"/>
      <c r="C4" s="25"/>
      <c r="D4" s="25"/>
      <c r="E4" s="7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26" t="s">
        <v>5</v>
      </c>
      <c r="B6" s="26" t="s">
        <v>6</v>
      </c>
      <c r="C6" s="26" t="s">
        <v>7</v>
      </c>
      <c r="D6" s="26" t="s">
        <v>8</v>
      </c>
      <c r="E6" s="5" t="s">
        <v>0</v>
      </c>
    </row>
    <row r="7" spans="1:5" ht="39.75" customHeight="1" x14ac:dyDescent="0.25">
      <c r="A7" s="45" t="s">
        <v>2</v>
      </c>
      <c r="B7" s="45"/>
      <c r="C7" s="44"/>
      <c r="D7" s="46" t="s">
        <v>132</v>
      </c>
      <c r="E7" s="8">
        <v>50815.13</v>
      </c>
    </row>
    <row r="8" spans="1:5" ht="29.25" customHeight="1" x14ac:dyDescent="0.25">
      <c r="A8" s="45" t="s">
        <v>2</v>
      </c>
      <c r="B8" s="45" t="str">
        <f t="array" ref="B8">IFERROR(INDEX(#REF!,SMALL(IF(#REF!=rngInvoice,ROW(#REF!)-ROW(#REF!)), ROW(2:2)), MATCH($B$6,#REF!, 0)),"")</f>
        <v/>
      </c>
      <c r="C8" s="44" t="str">
        <f t="array" ref="C8">IFERROR(INDEX(#REF!,SMALL(IF(#REF!=rngInvoice,ROW(#REF!)-ROW(#REF!)), ROW(2:2)), MATCH($C$6,#REF!, 0)),"")</f>
        <v/>
      </c>
      <c r="D8" s="46" t="s">
        <v>9</v>
      </c>
      <c r="E8" s="8">
        <v>150</v>
      </c>
    </row>
    <row r="9" spans="1:5" ht="23.25" customHeight="1" x14ac:dyDescent="0.25">
      <c r="A9" s="45" t="s">
        <v>2</v>
      </c>
      <c r="B9" s="45" t="str">
        <f t="array" ref="B9">IFERROR(INDEX(#REF!,SMALL(IF(#REF!=rngInvoice,ROW(#REF!)-ROW(#REF!)), ROW(2:2)), MATCH($B$6,#REF!, 0)),"")</f>
        <v/>
      </c>
      <c r="C9" s="44" t="str">
        <f t="array" ref="C9">IFERROR(INDEX(#REF!,SMALL(IF(#REF!=rngInvoice,ROW(#REF!)-ROW(#REF!)), ROW(2:2)), MATCH($C$6,#REF!, 0)),"")</f>
        <v/>
      </c>
      <c r="D9" s="46" t="s">
        <v>44</v>
      </c>
      <c r="E9" s="8">
        <v>8384.5</v>
      </c>
    </row>
    <row r="10" spans="1:5" ht="27.75" customHeight="1" x14ac:dyDescent="0.25">
      <c r="A10" s="45" t="s">
        <v>2</v>
      </c>
      <c r="B10" s="45" t="str">
        <f t="array" ref="B10">IFERROR(INDEX(#REF!,SMALL(IF(#REF!=rngInvoice,ROW(#REF!)-ROW(#REF!)), ROW(1:1)), MATCH($B$6,#REF!, 0)),"")</f>
        <v/>
      </c>
      <c r="C10" s="44" t="str">
        <f t="array" ref="C10">IFERROR(INDEX(#REF!,SMALL(IF(#REF!=rngInvoice,ROW(#REF!)-ROW(#REF!)), ROW(1:1)), MATCH($C$6,#REF!, 0)),"")</f>
        <v/>
      </c>
      <c r="D10" s="46" t="s">
        <v>133</v>
      </c>
      <c r="E10" s="8">
        <v>4118.91</v>
      </c>
    </row>
    <row r="11" spans="1:5" ht="53.25" customHeight="1" x14ac:dyDescent="0.25">
      <c r="A11" s="45" t="s">
        <v>3</v>
      </c>
      <c r="B11" s="45">
        <v>18683136487</v>
      </c>
      <c r="C11" s="44" t="s">
        <v>1</v>
      </c>
      <c r="D11" s="46" t="s">
        <v>118</v>
      </c>
      <c r="E11" s="8">
        <v>194</v>
      </c>
    </row>
    <row r="12" spans="1:5" ht="26.25" customHeight="1" x14ac:dyDescent="0.25">
      <c r="A12" s="45" t="s">
        <v>2</v>
      </c>
      <c r="B12" s="45"/>
      <c r="C12" s="44"/>
      <c r="D12" s="44" t="s">
        <v>45</v>
      </c>
      <c r="E12" s="8"/>
    </row>
    <row r="13" spans="1:5" ht="24.75" customHeight="1" x14ac:dyDescent="0.25">
      <c r="A13" s="45" t="s">
        <v>23</v>
      </c>
      <c r="B13" s="45">
        <v>27759560625</v>
      </c>
      <c r="C13" s="44" t="s">
        <v>1</v>
      </c>
      <c r="D13" s="46" t="s">
        <v>52</v>
      </c>
      <c r="E13" s="8">
        <v>51.23</v>
      </c>
    </row>
    <row r="14" spans="1:5" ht="21.75" customHeight="1" x14ac:dyDescent="0.25">
      <c r="A14" s="45" t="s">
        <v>46</v>
      </c>
      <c r="B14" s="54">
        <v>81793146560</v>
      </c>
      <c r="C14" s="44" t="s">
        <v>1</v>
      </c>
      <c r="D14" s="46" t="s">
        <v>51</v>
      </c>
      <c r="E14" s="8">
        <v>189.73</v>
      </c>
    </row>
    <row r="15" spans="1:5" ht="27.75" customHeight="1" x14ac:dyDescent="0.25">
      <c r="A15" s="45" t="s">
        <v>54</v>
      </c>
      <c r="B15" s="45">
        <v>29702380901</v>
      </c>
      <c r="C15" s="44" t="s">
        <v>24</v>
      </c>
      <c r="D15" s="46" t="s">
        <v>55</v>
      </c>
      <c r="E15" s="8">
        <v>73</v>
      </c>
    </row>
    <row r="16" spans="1:5" ht="30.75" customHeight="1" x14ac:dyDescent="0.25">
      <c r="A16" s="45" t="s">
        <v>160</v>
      </c>
      <c r="B16" s="45">
        <v>67941026834</v>
      </c>
      <c r="C16" s="44" t="s">
        <v>24</v>
      </c>
      <c r="D16" s="46" t="s">
        <v>161</v>
      </c>
      <c r="E16" s="8">
        <v>4397.34</v>
      </c>
    </row>
    <row r="17" spans="1:5" ht="27.75" customHeight="1" x14ac:dyDescent="0.25">
      <c r="A17" s="45" t="s">
        <v>147</v>
      </c>
      <c r="B17" s="45">
        <v>14506572540</v>
      </c>
      <c r="C17" s="44" t="s">
        <v>1</v>
      </c>
      <c r="D17" s="46" t="s">
        <v>26</v>
      </c>
      <c r="E17" s="8">
        <v>362.51</v>
      </c>
    </row>
    <row r="18" spans="1:5" ht="34.5" customHeight="1" x14ac:dyDescent="0.25">
      <c r="A18" s="45" t="s">
        <v>163</v>
      </c>
      <c r="B18" s="45">
        <v>9389028909</v>
      </c>
      <c r="C18" s="44" t="s">
        <v>41</v>
      </c>
      <c r="D18" s="46" t="s">
        <v>38</v>
      </c>
      <c r="E18" s="8">
        <v>764.25</v>
      </c>
    </row>
    <row r="19" spans="1:5" ht="27" customHeight="1" x14ac:dyDescent="0.25">
      <c r="A19" s="45" t="s">
        <v>169</v>
      </c>
      <c r="B19" s="48">
        <v>79655761375</v>
      </c>
      <c r="C19" s="44" t="s">
        <v>170</v>
      </c>
      <c r="D19" s="46" t="s">
        <v>168</v>
      </c>
      <c r="E19" s="8">
        <v>295.94</v>
      </c>
    </row>
    <row r="20" spans="1:5" ht="31.5" customHeight="1" x14ac:dyDescent="0.25">
      <c r="A20" s="45" t="s">
        <v>56</v>
      </c>
      <c r="B20" s="45">
        <v>52848763122</v>
      </c>
      <c r="C20" s="44" t="s">
        <v>24</v>
      </c>
      <c r="D20" s="46" t="s">
        <v>38</v>
      </c>
      <c r="E20" s="8">
        <v>697.48</v>
      </c>
    </row>
    <row r="21" spans="1:5" ht="24.75" customHeight="1" x14ac:dyDescent="0.25">
      <c r="A21" s="49" t="s">
        <v>57</v>
      </c>
      <c r="B21" s="45">
        <v>25457712630</v>
      </c>
      <c r="C21" s="44" t="s">
        <v>1</v>
      </c>
      <c r="D21" s="46" t="s">
        <v>38</v>
      </c>
      <c r="E21" s="8">
        <v>754.78</v>
      </c>
    </row>
    <row r="22" spans="1:5" ht="27" customHeight="1" x14ac:dyDescent="0.25">
      <c r="A22" s="45" t="s">
        <v>149</v>
      </c>
      <c r="B22" s="45">
        <v>56575768790</v>
      </c>
      <c r="C22" s="44" t="s">
        <v>1</v>
      </c>
      <c r="D22" s="46" t="s">
        <v>26</v>
      </c>
      <c r="E22" s="8">
        <v>99.56</v>
      </c>
    </row>
    <row r="23" spans="1:5" ht="25.5" customHeight="1" x14ac:dyDescent="0.25">
      <c r="A23" s="45" t="s">
        <v>28</v>
      </c>
      <c r="B23" s="45">
        <v>67546770608</v>
      </c>
      <c r="C23" s="44" t="s">
        <v>1</v>
      </c>
      <c r="D23" s="46" t="s">
        <v>29</v>
      </c>
      <c r="E23" s="8">
        <v>62.5</v>
      </c>
    </row>
    <row r="24" spans="1:5" ht="25.5" customHeight="1" x14ac:dyDescent="0.25">
      <c r="A24" s="45" t="s">
        <v>148</v>
      </c>
      <c r="B24" s="50">
        <v>7928109478</v>
      </c>
      <c r="C24" s="44" t="s">
        <v>59</v>
      </c>
      <c r="D24" s="44" t="s">
        <v>26</v>
      </c>
      <c r="E24" s="8">
        <v>30</v>
      </c>
    </row>
    <row r="25" spans="1:5" ht="24" customHeight="1" x14ac:dyDescent="0.25">
      <c r="A25" s="45" t="s">
        <v>60</v>
      </c>
      <c r="B25" s="48">
        <v>7179054100</v>
      </c>
      <c r="C25" s="44" t="s">
        <v>1</v>
      </c>
      <c r="D25" s="44" t="s">
        <v>61</v>
      </c>
      <c r="E25" s="8">
        <v>1152.73</v>
      </c>
    </row>
    <row r="26" spans="1:5" ht="21.75" customHeight="1" x14ac:dyDescent="0.25">
      <c r="A26" s="45" t="s">
        <v>30</v>
      </c>
      <c r="B26" s="45">
        <v>79629648684</v>
      </c>
      <c r="C26" s="44" t="s">
        <v>31</v>
      </c>
      <c r="D26" s="46" t="s">
        <v>22</v>
      </c>
      <c r="E26" s="8">
        <v>423.49</v>
      </c>
    </row>
    <row r="27" spans="1:5" ht="24.75" customHeight="1" x14ac:dyDescent="0.25">
      <c r="A27" s="45" t="s">
        <v>165</v>
      </c>
      <c r="B27" s="45">
        <v>75108004970</v>
      </c>
      <c r="C27" s="44" t="s">
        <v>1</v>
      </c>
      <c r="D27" s="46" t="s">
        <v>166</v>
      </c>
      <c r="E27" s="8">
        <v>217.15</v>
      </c>
    </row>
    <row r="28" spans="1:5" ht="29.25" customHeight="1" x14ac:dyDescent="0.25">
      <c r="A28" s="56" t="s">
        <v>145</v>
      </c>
      <c r="B28" s="50">
        <v>87311810356</v>
      </c>
      <c r="C28" s="57" t="s">
        <v>59</v>
      </c>
      <c r="D28" s="58" t="s">
        <v>146</v>
      </c>
      <c r="E28" s="40">
        <v>7.37</v>
      </c>
    </row>
    <row r="29" spans="1:5" ht="26.25" customHeight="1" x14ac:dyDescent="0.25">
      <c r="A29" s="45" t="s">
        <v>64</v>
      </c>
      <c r="B29" s="45">
        <v>85821130368</v>
      </c>
      <c r="C29" s="44" t="s">
        <v>1</v>
      </c>
      <c r="D29" s="46" t="s">
        <v>65</v>
      </c>
      <c r="E29" s="8">
        <v>36.520000000000003</v>
      </c>
    </row>
    <row r="30" spans="1:5" ht="24.75" customHeight="1" x14ac:dyDescent="0.25">
      <c r="A30" s="45" t="s">
        <v>164</v>
      </c>
      <c r="B30" s="50">
        <v>16951063251</v>
      </c>
      <c r="C30" s="44" t="s">
        <v>24</v>
      </c>
      <c r="D30" s="44" t="s">
        <v>67</v>
      </c>
      <c r="E30" s="8">
        <v>99.56</v>
      </c>
    </row>
    <row r="31" spans="1:5" ht="21" customHeight="1" x14ac:dyDescent="0.25">
      <c r="A31" s="51" t="s">
        <v>159</v>
      </c>
      <c r="B31" s="48">
        <v>98526328089</v>
      </c>
      <c r="C31" s="52" t="s">
        <v>31</v>
      </c>
      <c r="D31" s="53" t="s">
        <v>69</v>
      </c>
      <c r="E31" s="20">
        <v>143.25</v>
      </c>
    </row>
    <row r="32" spans="1:5" ht="21.75" customHeight="1" x14ac:dyDescent="0.25">
      <c r="A32" s="49" t="s">
        <v>71</v>
      </c>
      <c r="B32" s="45">
        <v>88124811471</v>
      </c>
      <c r="C32" s="44" t="s">
        <v>48</v>
      </c>
      <c r="D32" s="46" t="s">
        <v>167</v>
      </c>
      <c r="E32" s="8">
        <v>2887.34</v>
      </c>
    </row>
    <row r="33" spans="1:5" ht="27" customHeight="1" x14ac:dyDescent="0.25">
      <c r="A33" s="45" t="s">
        <v>162</v>
      </c>
      <c r="B33" s="45">
        <v>91040737993</v>
      </c>
      <c r="C33" s="44" t="s">
        <v>1</v>
      </c>
      <c r="D33" s="44" t="s">
        <v>98</v>
      </c>
      <c r="E33" s="8">
        <v>281.51</v>
      </c>
    </row>
    <row r="34" spans="1:5" ht="25.5" customHeight="1" x14ac:dyDescent="0.25">
      <c r="A34" s="49" t="s">
        <v>74</v>
      </c>
      <c r="B34" s="45">
        <v>37439642333</v>
      </c>
      <c r="C34" s="44" t="s">
        <v>24</v>
      </c>
      <c r="D34" s="46" t="s">
        <v>26</v>
      </c>
      <c r="E34" s="8">
        <v>100</v>
      </c>
    </row>
    <row r="35" spans="1:5" ht="27.75" customHeight="1" x14ac:dyDescent="0.25">
      <c r="A35" s="45" t="s">
        <v>40</v>
      </c>
      <c r="B35" s="45">
        <v>69857442683</v>
      </c>
      <c r="C35" s="44" t="s">
        <v>41</v>
      </c>
      <c r="D35" s="44" t="s">
        <v>42</v>
      </c>
      <c r="E35" s="8">
        <v>331.82</v>
      </c>
    </row>
    <row r="36" spans="1:5" ht="26.25" customHeight="1" x14ac:dyDescent="0.25">
      <c r="A36" s="45" t="s">
        <v>40</v>
      </c>
      <c r="B36" s="45">
        <v>69857442683</v>
      </c>
      <c r="C36" s="44" t="s">
        <v>41</v>
      </c>
      <c r="D36" s="44" t="s">
        <v>22</v>
      </c>
      <c r="E36" s="8">
        <v>97.73</v>
      </c>
    </row>
    <row r="37" spans="1:5" ht="24" customHeight="1" x14ac:dyDescent="0.25">
      <c r="A37" s="45" t="s">
        <v>77</v>
      </c>
      <c r="B37" s="45">
        <v>22916544397</v>
      </c>
      <c r="C37" s="44" t="s">
        <v>24</v>
      </c>
      <c r="D37" s="46" t="s">
        <v>79</v>
      </c>
      <c r="E37" s="8">
        <v>1844.75</v>
      </c>
    </row>
    <row r="38" spans="1:5" ht="23.25" customHeight="1" x14ac:dyDescent="0.25">
      <c r="A38" s="45" t="s">
        <v>49</v>
      </c>
      <c r="B38" s="45">
        <v>73660371074</v>
      </c>
      <c r="C38" s="44" t="s">
        <v>50</v>
      </c>
      <c r="D38" s="44" t="s">
        <v>150</v>
      </c>
      <c r="E38" s="20">
        <v>298.36</v>
      </c>
    </row>
    <row r="39" spans="1:5" ht="22.5" customHeight="1" x14ac:dyDescent="0.25">
      <c r="A39" s="51" t="s">
        <v>36</v>
      </c>
      <c r="B39" s="48">
        <v>2535697732</v>
      </c>
      <c r="C39" s="52" t="s">
        <v>1</v>
      </c>
      <c r="D39" s="53" t="s">
        <v>78</v>
      </c>
      <c r="E39" s="20">
        <v>35.03</v>
      </c>
    </row>
    <row r="40" spans="1:5" x14ac:dyDescent="0.25">
      <c r="A40" s="30" t="s">
        <v>4</v>
      </c>
      <c r="B40" s="10"/>
      <c r="C40" s="27"/>
      <c r="D40" s="31"/>
      <c r="E40" s="20">
        <f>SUM(E7:E39)</f>
        <v>79397.469999999972</v>
      </c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6">
    <cfRule type="expression" dxfId="86" priority="22">
      <formula>MOD(ROW(),2)=0</formula>
    </cfRule>
  </conditionalFormatting>
  <conditionalFormatting sqref="A24:A25">
    <cfRule type="expression" dxfId="85" priority="4">
      <formula>MOD(ROW(),2)=0</formula>
    </cfRule>
  </conditionalFormatting>
  <conditionalFormatting sqref="A30 C30:D30">
    <cfRule type="expression" dxfId="84" priority="30">
      <formula>MOD(ROW(),2)=0</formula>
    </cfRule>
  </conditionalFormatting>
  <conditionalFormatting sqref="A13:C13">
    <cfRule type="expression" dxfId="83" priority="37">
      <formula>MOD(ROW(),2)=0</formula>
    </cfRule>
  </conditionalFormatting>
  <conditionalFormatting sqref="A17:C17 C18 A18:A19">
    <cfRule type="expression" dxfId="82" priority="17">
      <formula>MOD(ROW(),2)=0</formula>
    </cfRule>
  </conditionalFormatting>
  <conditionalFormatting sqref="A23:C23">
    <cfRule type="expression" dxfId="81" priority="9">
      <formula>MOD(ROW(),2)=0</formula>
    </cfRule>
  </conditionalFormatting>
  <conditionalFormatting sqref="A7:D12">
    <cfRule type="expression" dxfId="80" priority="38">
      <formula>MOD(ROW(),2)=0</formula>
    </cfRule>
  </conditionalFormatting>
  <conditionalFormatting sqref="A20:D22">
    <cfRule type="expression" dxfId="79" priority="10">
      <formula>MOD(ROW(),2)=0</formula>
    </cfRule>
  </conditionalFormatting>
  <conditionalFormatting sqref="A26:D27">
    <cfRule type="expression" dxfId="78" priority="42">
      <formula>MOD(ROW(),2)=0</formula>
    </cfRule>
  </conditionalFormatting>
  <conditionalFormatting sqref="A33:D38">
    <cfRule type="expression" dxfId="77" priority="13">
      <formula>MOD(ROW(),2)=0</formula>
    </cfRule>
  </conditionalFormatting>
  <conditionalFormatting sqref="B18">
    <cfRule type="expression" dxfId="76" priority="1">
      <formula>MOD(ROW(),2)=0</formula>
    </cfRule>
  </conditionalFormatting>
  <conditionalFormatting sqref="B15:C16">
    <cfRule type="expression" dxfId="75" priority="19">
      <formula>MOD(ROW(),2)=0</formula>
    </cfRule>
  </conditionalFormatting>
  <conditionalFormatting sqref="C25">
    <cfRule type="expression" dxfId="74" priority="39">
      <formula>MOD(ROW(),2)=0</formula>
    </cfRule>
  </conditionalFormatting>
  <conditionalFormatting sqref="C14:D14 C19:D19 A29:C29 A32:C32">
    <cfRule type="expression" dxfId="73" priority="43">
      <formula>MOD(ROW(),2)=0</formula>
    </cfRule>
  </conditionalFormatting>
  <conditionalFormatting sqref="C24:D24">
    <cfRule type="expression" dxfId="72" priority="5">
      <formula>MOD(ROW(),2)=0</formula>
    </cfRule>
  </conditionalFormatting>
  <conditionalFormatting sqref="D13">
    <cfRule type="expression" dxfId="71" priority="32">
      <formula>MOD(ROW(),2)=0</formula>
    </cfRule>
  </conditionalFormatting>
  <conditionalFormatting sqref="D15:D18">
    <cfRule type="expression" dxfId="70" priority="14">
      <formula>MOD(ROW(),2)=0</formula>
    </cfRule>
  </conditionalFormatting>
  <conditionalFormatting sqref="D23">
    <cfRule type="expression" dxfId="69" priority="8">
      <formula>MOD(ROW(),2)=0</formula>
    </cfRule>
  </conditionalFormatting>
  <conditionalFormatting sqref="D25">
    <cfRule type="expression" dxfId="68" priority="40">
      <formula>MOD(ROW(),2)=0</formula>
    </cfRule>
  </conditionalFormatting>
  <conditionalFormatting sqref="D29">
    <cfRule type="expression" dxfId="67" priority="33">
      <formula>MOD(ROW(),2)=0</formula>
    </cfRule>
  </conditionalFormatting>
  <conditionalFormatting sqref="D32">
    <cfRule type="expression" dxfId="66" priority="29">
      <formula>MOD(ROW(),2)=0</formula>
    </cfRule>
  </conditionalFormatting>
  <conditionalFormatting sqref="E7:E27">
    <cfRule type="expression" dxfId="65" priority="2">
      <formula>MOD(ROW(),2)=0</formula>
    </cfRule>
    <cfRule type="expression" dxfId="64" priority="3">
      <formula>MOD(ROW(),2)=1</formula>
    </cfRule>
  </conditionalFormatting>
  <conditionalFormatting sqref="E29:E40">
    <cfRule type="expression" dxfId="63" priority="11">
      <formula>MOD(ROW(),2)=0</formula>
    </cfRule>
    <cfRule type="expression" dxfId="62" priority="12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4"/>
  <sheetViews>
    <sheetView topLeftCell="A20" workbookViewId="0">
      <selection activeCell="F23" sqref="F23:F24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23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24" t="s">
        <v>16</v>
      </c>
      <c r="D3" s="73" t="s">
        <v>11</v>
      </c>
      <c r="E3" s="73"/>
    </row>
    <row r="4" spans="1:5" ht="15.75" x14ac:dyDescent="0.25">
      <c r="A4" s="29" t="s">
        <v>125</v>
      </c>
      <c r="B4" s="7"/>
      <c r="C4" s="25"/>
      <c r="D4" s="25"/>
      <c r="E4" s="7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26" t="s">
        <v>5</v>
      </c>
      <c r="B6" s="26" t="s">
        <v>6</v>
      </c>
      <c r="C6" s="26" t="s">
        <v>7</v>
      </c>
      <c r="D6" s="26" t="s">
        <v>8</v>
      </c>
      <c r="E6" s="5" t="s">
        <v>0</v>
      </c>
    </row>
    <row r="7" spans="1:5" ht="22.5" x14ac:dyDescent="0.25">
      <c r="A7" s="45" t="s">
        <v>2</v>
      </c>
      <c r="B7" s="45"/>
      <c r="C7" s="44"/>
      <c r="D7" s="46" t="s">
        <v>134</v>
      </c>
      <c r="E7" s="8">
        <v>49549.33</v>
      </c>
    </row>
    <row r="8" spans="1:5" ht="22.5" x14ac:dyDescent="0.25">
      <c r="A8" s="45" t="s">
        <v>2</v>
      </c>
      <c r="B8" s="45" t="str">
        <f t="array" ref="B8">IFERROR(INDEX(#REF!,SMALL(IF(#REF!=rngInvoice,ROW(#REF!)-ROW(#REF!)), ROW(2:2)), MATCH($B$6,#REF!, 0)),"")</f>
        <v/>
      </c>
      <c r="C8" s="44" t="str">
        <f t="array" ref="C8">IFERROR(INDEX(#REF!,SMALL(IF(#REF!=rngInvoice,ROW(#REF!)-ROW(#REF!)), ROW(2:2)), MATCH($C$6,#REF!, 0)),"")</f>
        <v/>
      </c>
      <c r="D8" s="46" t="s">
        <v>9</v>
      </c>
      <c r="E8" s="8">
        <v>2950</v>
      </c>
    </row>
    <row r="9" spans="1:5" x14ac:dyDescent="0.25">
      <c r="A9" s="45" t="s">
        <v>2</v>
      </c>
      <c r="B9" s="45" t="str">
        <f t="array" ref="B9">IFERROR(INDEX(#REF!,SMALL(IF(#REF!=rngInvoice,ROW(#REF!)-ROW(#REF!)), ROW(2:2)), MATCH($B$6,#REF!, 0)),"")</f>
        <v/>
      </c>
      <c r="C9" s="44" t="str">
        <f t="array" ref="C9">IFERROR(INDEX(#REF!,SMALL(IF(#REF!=rngInvoice,ROW(#REF!)-ROW(#REF!)), ROW(2:2)), MATCH($C$6,#REF!, 0)),"")</f>
        <v/>
      </c>
      <c r="D9" s="46" t="s">
        <v>44</v>
      </c>
      <c r="E9" s="8">
        <v>8175.65</v>
      </c>
    </row>
    <row r="10" spans="1:5" x14ac:dyDescent="0.25">
      <c r="A10" s="45" t="s">
        <v>2</v>
      </c>
      <c r="B10" s="45" t="str">
        <f t="array" ref="B10">IFERROR(INDEX(#REF!,SMALL(IF(#REF!=rngInvoice,ROW(#REF!)-ROW(#REF!)), ROW(1:1)), MATCH($B$6,#REF!, 0)),"")</f>
        <v/>
      </c>
      <c r="C10" s="44" t="str">
        <f t="array" ref="C10">IFERROR(INDEX(#REF!,SMALL(IF(#REF!=rngInvoice,ROW(#REF!)-ROW(#REF!)), ROW(1:1)), MATCH($C$6,#REF!, 0)),"")</f>
        <v/>
      </c>
      <c r="D10" s="46" t="s">
        <v>135</v>
      </c>
      <c r="E10" s="8">
        <v>4631.8100000000004</v>
      </c>
    </row>
    <row r="11" spans="1:5" ht="45" x14ac:dyDescent="0.25">
      <c r="A11" s="45" t="s">
        <v>3</v>
      </c>
      <c r="B11" s="45">
        <v>18683136487</v>
      </c>
      <c r="C11" s="44" t="s">
        <v>1</v>
      </c>
      <c r="D11" s="46" t="s">
        <v>118</v>
      </c>
      <c r="E11" s="8">
        <v>194</v>
      </c>
    </row>
    <row r="12" spans="1:5" x14ac:dyDescent="0.25">
      <c r="A12" s="45" t="s">
        <v>2</v>
      </c>
      <c r="B12" s="45"/>
      <c r="C12" s="44"/>
      <c r="D12" s="44" t="s">
        <v>45</v>
      </c>
      <c r="E12" s="8">
        <v>381.98</v>
      </c>
    </row>
    <row r="13" spans="1:5" x14ac:dyDescent="0.25">
      <c r="A13" s="45" t="s">
        <v>23</v>
      </c>
      <c r="B13" s="45">
        <v>27759560625</v>
      </c>
      <c r="C13" s="44" t="s">
        <v>1</v>
      </c>
      <c r="D13" s="46" t="s">
        <v>52</v>
      </c>
      <c r="E13" s="8">
        <v>56.26</v>
      </c>
    </row>
    <row r="14" spans="1:5" x14ac:dyDescent="0.25">
      <c r="A14" s="45" t="s">
        <v>46</v>
      </c>
      <c r="B14" s="54">
        <v>81793146560</v>
      </c>
      <c r="C14" s="44" t="s">
        <v>1</v>
      </c>
      <c r="D14" s="46" t="s">
        <v>51</v>
      </c>
      <c r="E14" s="8">
        <v>186.34</v>
      </c>
    </row>
    <row r="15" spans="1:5" x14ac:dyDescent="0.25">
      <c r="A15" s="51" t="s">
        <v>145</v>
      </c>
      <c r="B15" s="48">
        <v>87311810356</v>
      </c>
      <c r="C15" s="52" t="s">
        <v>59</v>
      </c>
      <c r="D15" s="53" t="s">
        <v>146</v>
      </c>
      <c r="E15" s="42">
        <v>8.58</v>
      </c>
    </row>
    <row r="16" spans="1:5" x14ac:dyDescent="0.25">
      <c r="A16" s="45" t="s">
        <v>28</v>
      </c>
      <c r="B16" s="45">
        <v>67546770608</v>
      </c>
      <c r="C16" s="44" t="s">
        <v>1</v>
      </c>
      <c r="D16" s="46" t="s">
        <v>84</v>
      </c>
      <c r="E16" s="8">
        <v>31.25</v>
      </c>
    </row>
    <row r="17" spans="1:5" x14ac:dyDescent="0.25">
      <c r="A17" s="45" t="s">
        <v>27</v>
      </c>
      <c r="B17" s="45">
        <v>90487555284</v>
      </c>
      <c r="C17" s="44" t="s">
        <v>82</v>
      </c>
      <c r="D17" s="46" t="s">
        <v>22</v>
      </c>
      <c r="E17" s="8">
        <v>299.88</v>
      </c>
    </row>
    <row r="18" spans="1:5" ht="18.75" customHeight="1" x14ac:dyDescent="0.25">
      <c r="A18" s="45" t="s">
        <v>149</v>
      </c>
      <c r="B18" s="45">
        <v>56575768790</v>
      </c>
      <c r="C18" s="44" t="s">
        <v>1</v>
      </c>
      <c r="D18" s="46" t="s">
        <v>26</v>
      </c>
      <c r="E18" s="8">
        <v>99.56</v>
      </c>
    </row>
    <row r="19" spans="1:5" x14ac:dyDescent="0.25">
      <c r="A19" s="45" t="s">
        <v>172</v>
      </c>
      <c r="B19" s="48">
        <v>4167589059</v>
      </c>
      <c r="C19" s="44" t="s">
        <v>173</v>
      </c>
      <c r="D19" s="46" t="s">
        <v>174</v>
      </c>
      <c r="E19" s="8">
        <v>110</v>
      </c>
    </row>
    <row r="20" spans="1:5" x14ac:dyDescent="0.25">
      <c r="A20" s="45" t="s">
        <v>56</v>
      </c>
      <c r="B20" s="45">
        <v>52848763122</v>
      </c>
      <c r="C20" s="44" t="s">
        <v>24</v>
      </c>
      <c r="D20" s="46" t="s">
        <v>38</v>
      </c>
      <c r="E20" s="8">
        <v>476.89</v>
      </c>
    </row>
    <row r="21" spans="1:5" x14ac:dyDescent="0.25">
      <c r="A21" s="49" t="s">
        <v>57</v>
      </c>
      <c r="B21" s="45">
        <v>25457712630</v>
      </c>
      <c r="C21" s="44" t="s">
        <v>1</v>
      </c>
      <c r="D21" s="46" t="s">
        <v>38</v>
      </c>
      <c r="E21" s="8">
        <v>221.65</v>
      </c>
    </row>
    <row r="22" spans="1:5" x14ac:dyDescent="0.25">
      <c r="A22" s="45" t="s">
        <v>148</v>
      </c>
      <c r="B22" s="50">
        <v>7928109478</v>
      </c>
      <c r="C22" s="44" t="s">
        <v>59</v>
      </c>
      <c r="D22" s="44" t="s">
        <v>26</v>
      </c>
      <c r="E22" s="8">
        <v>30</v>
      </c>
    </row>
    <row r="23" spans="1:5" x14ac:dyDescent="0.25">
      <c r="A23" s="45" t="s">
        <v>171</v>
      </c>
      <c r="B23" s="48">
        <v>85377178926</v>
      </c>
      <c r="C23" s="44" t="s">
        <v>24</v>
      </c>
      <c r="D23" s="46" t="s">
        <v>22</v>
      </c>
      <c r="E23" s="8">
        <v>312.19</v>
      </c>
    </row>
    <row r="24" spans="1:5" x14ac:dyDescent="0.25">
      <c r="A24" s="45" t="s">
        <v>32</v>
      </c>
      <c r="B24" s="50">
        <v>5726831436</v>
      </c>
      <c r="C24" s="44" t="s">
        <v>33</v>
      </c>
      <c r="D24" s="44" t="s">
        <v>22</v>
      </c>
      <c r="E24" s="8">
        <v>47.76</v>
      </c>
    </row>
    <row r="25" spans="1:5" x14ac:dyDescent="0.25">
      <c r="A25" s="45" t="s">
        <v>60</v>
      </c>
      <c r="B25" s="48">
        <v>7179054100</v>
      </c>
      <c r="C25" s="44" t="s">
        <v>1</v>
      </c>
      <c r="D25" s="44" t="s">
        <v>61</v>
      </c>
      <c r="E25" s="8">
        <v>146.93</v>
      </c>
    </row>
    <row r="26" spans="1:5" x14ac:dyDescent="0.25">
      <c r="A26" s="45" t="s">
        <v>30</v>
      </c>
      <c r="B26" s="45">
        <v>79629648684</v>
      </c>
      <c r="C26" s="44" t="s">
        <v>31</v>
      </c>
      <c r="D26" s="46" t="s">
        <v>22</v>
      </c>
      <c r="E26" s="8">
        <v>13.28</v>
      </c>
    </row>
    <row r="27" spans="1:5" x14ac:dyDescent="0.25">
      <c r="A27" s="45" t="s">
        <v>43</v>
      </c>
      <c r="B27" s="45">
        <v>75644713167</v>
      </c>
      <c r="C27" s="44" t="s">
        <v>24</v>
      </c>
      <c r="D27" s="46" t="s">
        <v>22</v>
      </c>
      <c r="E27" s="8">
        <v>85.28</v>
      </c>
    </row>
    <row r="28" spans="1:5" x14ac:dyDescent="0.25">
      <c r="A28" s="61" t="s">
        <v>80</v>
      </c>
      <c r="B28" s="50">
        <v>34188315608</v>
      </c>
      <c r="C28" s="57" t="s">
        <v>81</v>
      </c>
      <c r="D28" s="57" t="s">
        <v>29</v>
      </c>
      <c r="E28" s="8">
        <v>230</v>
      </c>
    </row>
    <row r="29" spans="1:5" x14ac:dyDescent="0.25">
      <c r="A29" s="45" t="s">
        <v>64</v>
      </c>
      <c r="B29" s="45">
        <v>85821130368</v>
      </c>
      <c r="C29" s="44" t="s">
        <v>1</v>
      </c>
      <c r="D29" s="46" t="s">
        <v>65</v>
      </c>
      <c r="E29" s="33">
        <v>82.96</v>
      </c>
    </row>
    <row r="30" spans="1:5" x14ac:dyDescent="0.25">
      <c r="A30" s="45" t="s">
        <v>164</v>
      </c>
      <c r="B30" s="50">
        <v>16951063251</v>
      </c>
      <c r="C30" s="44" t="s">
        <v>24</v>
      </c>
      <c r="D30" s="44" t="s">
        <v>67</v>
      </c>
      <c r="E30" s="33">
        <v>49.78</v>
      </c>
    </row>
    <row r="31" spans="1:5" x14ac:dyDescent="0.25">
      <c r="A31" s="51" t="s">
        <v>159</v>
      </c>
      <c r="B31" s="48">
        <v>98526328089</v>
      </c>
      <c r="C31" s="52" t="s">
        <v>31</v>
      </c>
      <c r="D31" s="53" t="s">
        <v>69</v>
      </c>
      <c r="E31" s="20">
        <v>52</v>
      </c>
    </row>
    <row r="32" spans="1:5" x14ac:dyDescent="0.25">
      <c r="A32" s="49" t="s">
        <v>71</v>
      </c>
      <c r="B32" s="45">
        <v>88124811471</v>
      </c>
      <c r="C32" s="44" t="s">
        <v>48</v>
      </c>
      <c r="D32" s="44" t="s">
        <v>70</v>
      </c>
      <c r="E32" s="33">
        <v>23.68</v>
      </c>
    </row>
    <row r="33" spans="1:5" x14ac:dyDescent="0.25">
      <c r="A33" s="45" t="s">
        <v>49</v>
      </c>
      <c r="B33" s="45">
        <v>73660371074</v>
      </c>
      <c r="C33" s="44" t="s">
        <v>50</v>
      </c>
      <c r="D33" s="44" t="s">
        <v>150</v>
      </c>
      <c r="E33" s="33">
        <v>12.04</v>
      </c>
    </row>
    <row r="34" spans="1:5" x14ac:dyDescent="0.25">
      <c r="A34" s="49" t="s">
        <v>74</v>
      </c>
      <c r="B34" s="45">
        <v>37439642333</v>
      </c>
      <c r="C34" s="44" t="s">
        <v>24</v>
      </c>
      <c r="D34" s="46" t="s">
        <v>26</v>
      </c>
      <c r="E34" s="33">
        <v>50</v>
      </c>
    </row>
    <row r="35" spans="1:5" x14ac:dyDescent="0.25">
      <c r="A35" s="45" t="s">
        <v>176</v>
      </c>
      <c r="B35" s="45">
        <v>64729046835</v>
      </c>
      <c r="C35" s="44" t="s">
        <v>24</v>
      </c>
      <c r="D35" s="46" t="s">
        <v>177</v>
      </c>
      <c r="E35" s="33">
        <v>110</v>
      </c>
    </row>
    <row r="36" spans="1:5" x14ac:dyDescent="0.25">
      <c r="A36" s="45" t="s">
        <v>147</v>
      </c>
      <c r="B36" s="45">
        <v>14506572540</v>
      </c>
      <c r="C36" s="44" t="s">
        <v>1</v>
      </c>
      <c r="D36" s="46" t="s">
        <v>26</v>
      </c>
      <c r="E36" s="8">
        <v>43.75</v>
      </c>
    </row>
    <row r="37" spans="1:5" x14ac:dyDescent="0.25">
      <c r="A37" s="45" t="s">
        <v>77</v>
      </c>
      <c r="B37" s="45">
        <v>22916544397</v>
      </c>
      <c r="C37" s="44" t="s">
        <v>24</v>
      </c>
      <c r="D37" s="46" t="s">
        <v>175</v>
      </c>
      <c r="E37" s="33">
        <v>1565.75</v>
      </c>
    </row>
    <row r="38" spans="1:5" x14ac:dyDescent="0.25">
      <c r="A38" s="45" t="s">
        <v>163</v>
      </c>
      <c r="B38" s="45">
        <v>9389028909</v>
      </c>
      <c r="C38" s="44" t="s">
        <v>170</v>
      </c>
      <c r="D38" s="46" t="s">
        <v>86</v>
      </c>
      <c r="E38" s="32">
        <v>787.52</v>
      </c>
    </row>
    <row r="39" spans="1:5" x14ac:dyDescent="0.25">
      <c r="A39" s="45" t="s">
        <v>47</v>
      </c>
      <c r="B39" s="45">
        <v>1129249076</v>
      </c>
      <c r="C39" s="44" t="s">
        <v>95</v>
      </c>
      <c r="D39" s="44" t="s">
        <v>178</v>
      </c>
      <c r="E39" s="20">
        <v>203.59</v>
      </c>
    </row>
    <row r="40" spans="1:5" x14ac:dyDescent="0.25">
      <c r="A40" s="45" t="s">
        <v>3</v>
      </c>
      <c r="B40" s="45">
        <v>18683136487</v>
      </c>
      <c r="C40" s="44" t="s">
        <v>1</v>
      </c>
      <c r="D40" s="44" t="s">
        <v>179</v>
      </c>
      <c r="E40" s="20">
        <v>69.540000000000006</v>
      </c>
    </row>
    <row r="41" spans="1:5" x14ac:dyDescent="0.25">
      <c r="A41" s="45" t="s">
        <v>180</v>
      </c>
      <c r="B41" s="45">
        <v>23071028130</v>
      </c>
      <c r="C41" s="44" t="s">
        <v>1</v>
      </c>
      <c r="D41" s="44" t="s">
        <v>181</v>
      </c>
      <c r="E41" s="20">
        <v>62.5</v>
      </c>
    </row>
    <row r="42" spans="1:5" x14ac:dyDescent="0.25">
      <c r="A42" s="45" t="s">
        <v>34</v>
      </c>
      <c r="B42" s="45">
        <v>45065170578</v>
      </c>
      <c r="C42" s="44" t="s">
        <v>35</v>
      </c>
      <c r="D42" s="44" t="s">
        <v>182</v>
      </c>
      <c r="E42" s="20">
        <v>111.16</v>
      </c>
    </row>
    <row r="43" spans="1:5" x14ac:dyDescent="0.25">
      <c r="A43" s="51" t="s">
        <v>36</v>
      </c>
      <c r="B43" s="48">
        <v>2535697732</v>
      </c>
      <c r="C43" s="52" t="s">
        <v>1</v>
      </c>
      <c r="D43" s="53" t="s">
        <v>78</v>
      </c>
      <c r="E43" s="32">
        <v>36.369999999999997</v>
      </c>
    </row>
    <row r="44" spans="1:5" x14ac:dyDescent="0.25">
      <c r="A44" s="51" t="s">
        <v>4</v>
      </c>
      <c r="B44" s="48"/>
      <c r="C44" s="52"/>
      <c r="D44" s="53"/>
      <c r="E44" s="32">
        <f>SUM(E7:E43)</f>
        <v>71499.259999999966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 A16:A17 A26:D27">
    <cfRule type="expression" dxfId="61" priority="31">
      <formula>MOD(ROW(),2)=0</formula>
    </cfRule>
  </conditionalFormatting>
  <conditionalFormatting sqref="A19">
    <cfRule type="expression" dxfId="60" priority="30">
      <formula>MOD(ROW(),2)=0</formula>
    </cfRule>
  </conditionalFormatting>
  <conditionalFormatting sqref="A22:A25">
    <cfRule type="expression" dxfId="59" priority="15">
      <formula>MOD(ROW(),2)=0</formula>
    </cfRule>
  </conditionalFormatting>
  <conditionalFormatting sqref="A30 C30:D30">
    <cfRule type="expression" dxfId="58" priority="19">
      <formula>MOD(ROW(),2)=0</formula>
    </cfRule>
  </conditionalFormatting>
  <conditionalFormatting sqref="A13:C13">
    <cfRule type="expression" dxfId="57" priority="26">
      <formula>MOD(ROW(),2)=0</formula>
    </cfRule>
  </conditionalFormatting>
  <conditionalFormatting sqref="A36:C36">
    <cfRule type="expression" dxfId="56" priority="7">
      <formula>MOD(ROW(),2)=0</formula>
    </cfRule>
  </conditionalFormatting>
  <conditionalFormatting sqref="A7:D12">
    <cfRule type="expression" dxfId="55" priority="27">
      <formula>MOD(ROW(),2)=0</formula>
    </cfRule>
  </conditionalFormatting>
  <conditionalFormatting sqref="A18:D18">
    <cfRule type="expression" dxfId="54" priority="10">
      <formula>MOD(ROW(),2)=0</formula>
    </cfRule>
  </conditionalFormatting>
  <conditionalFormatting sqref="A33:D35">
    <cfRule type="expression" dxfId="53" priority="3">
      <formula>MOD(ROW(),2)=0</formula>
    </cfRule>
  </conditionalFormatting>
  <conditionalFormatting sqref="A37:D42">
    <cfRule type="expression" dxfId="52" priority="17">
      <formula>MOD(ROW(),2)=0</formula>
    </cfRule>
  </conditionalFormatting>
  <conditionalFormatting sqref="B16:B17">
    <cfRule type="expression" dxfId="51" priority="1">
      <formula>MOD(ROW(),2)=0</formula>
    </cfRule>
  </conditionalFormatting>
  <conditionalFormatting sqref="C16:C17">
    <cfRule type="expression" dxfId="50" priority="23">
      <formula>MOD(ROW(),2)=0</formula>
    </cfRule>
  </conditionalFormatting>
  <conditionalFormatting sqref="C24:C25">
    <cfRule type="expression" dxfId="49" priority="28">
      <formula>MOD(ROW(),2)=0</formula>
    </cfRule>
  </conditionalFormatting>
  <conditionalFormatting sqref="C14:D14 C19:D19 A20:D21 A29:C29 A32:C32">
    <cfRule type="expression" dxfId="48" priority="32">
      <formula>MOD(ROW(),2)=0</formula>
    </cfRule>
  </conditionalFormatting>
  <conditionalFormatting sqref="C22:D23">
    <cfRule type="expression" dxfId="47" priority="16">
      <formula>MOD(ROW(),2)=0</formula>
    </cfRule>
  </conditionalFormatting>
  <conditionalFormatting sqref="D13">
    <cfRule type="expression" dxfId="46" priority="21">
      <formula>MOD(ROW(),2)=0</formula>
    </cfRule>
  </conditionalFormatting>
  <conditionalFormatting sqref="D16:D17">
    <cfRule type="expression" dxfId="45" priority="20">
      <formula>MOD(ROW(),2)=0</formula>
    </cfRule>
  </conditionalFormatting>
  <conditionalFormatting sqref="D24:D25">
    <cfRule type="expression" dxfId="44" priority="29">
      <formula>MOD(ROW(),2)=0</formula>
    </cfRule>
  </conditionalFormatting>
  <conditionalFormatting sqref="D29">
    <cfRule type="expression" dxfId="43" priority="22">
      <formula>MOD(ROW(),2)=0</formula>
    </cfRule>
  </conditionalFormatting>
  <conditionalFormatting sqref="D32">
    <cfRule type="expression" dxfId="42" priority="18">
      <formula>MOD(ROW(),2)=0</formula>
    </cfRule>
  </conditionalFormatting>
  <conditionalFormatting sqref="D36">
    <cfRule type="expression" dxfId="41" priority="4">
      <formula>MOD(ROW(),2)=0</formula>
    </cfRule>
  </conditionalFormatting>
  <conditionalFormatting sqref="E7:E14">
    <cfRule type="expression" dxfId="40" priority="24">
      <formula>MOD(ROW(),2)=0</formula>
    </cfRule>
    <cfRule type="expression" dxfId="39" priority="25">
      <formula>MOD(ROW(),2)=1</formula>
    </cfRule>
  </conditionalFormatting>
  <conditionalFormatting sqref="E16:E44">
    <cfRule type="expression" dxfId="38" priority="5">
      <formula>MOD(ROW(),2)=0</formula>
    </cfRule>
    <cfRule type="expression" dxfId="37" priority="6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workbookViewId="0">
      <selection activeCell="E50" sqref="E49:E50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23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24" t="s">
        <v>16</v>
      </c>
      <c r="D3" s="73" t="s">
        <v>11</v>
      </c>
      <c r="E3" s="73"/>
    </row>
    <row r="4" spans="1:5" ht="15.75" x14ac:dyDescent="0.25">
      <c r="A4" s="29" t="s">
        <v>126</v>
      </c>
      <c r="B4" s="7"/>
      <c r="C4" s="25"/>
      <c r="D4" s="25"/>
      <c r="E4" s="7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26" t="s">
        <v>5</v>
      </c>
      <c r="B6" s="26" t="s">
        <v>6</v>
      </c>
      <c r="C6" s="26" t="s">
        <v>7</v>
      </c>
      <c r="D6" s="26" t="s">
        <v>8</v>
      </c>
      <c r="E6" s="5" t="s">
        <v>0</v>
      </c>
    </row>
    <row r="7" spans="1:5" ht="22.5" x14ac:dyDescent="0.25">
      <c r="A7" s="45" t="s">
        <v>2</v>
      </c>
      <c r="B7" s="45"/>
      <c r="C7" s="44"/>
      <c r="D7" s="46" t="s">
        <v>136</v>
      </c>
      <c r="E7" s="8"/>
    </row>
    <row r="8" spans="1:5" ht="22.5" x14ac:dyDescent="0.25">
      <c r="A8" s="45" t="s">
        <v>2</v>
      </c>
      <c r="B8" s="45" t="str">
        <f t="array" ref="B8">IFERROR(INDEX(#REF!,SMALL(IF(#REF!=rngInvoice,ROW(#REF!)-ROW(#REF!)), ROW(2:2)), MATCH($B$6,#REF!, 0)),"")</f>
        <v/>
      </c>
      <c r="C8" s="44" t="str">
        <f t="array" ref="C8">IFERROR(INDEX(#REF!,SMALL(IF(#REF!=rngInvoice,ROW(#REF!)-ROW(#REF!)), ROW(2:2)), MATCH($C$6,#REF!, 0)),"")</f>
        <v/>
      </c>
      <c r="D8" s="46" t="s">
        <v>9</v>
      </c>
      <c r="E8" s="8"/>
    </row>
    <row r="9" spans="1:5" x14ac:dyDescent="0.25">
      <c r="A9" s="45" t="s">
        <v>2</v>
      </c>
      <c r="B9" s="45" t="str">
        <f t="array" ref="B9">IFERROR(INDEX(#REF!,SMALL(IF(#REF!=rngInvoice,ROW(#REF!)-ROW(#REF!)), ROW(2:2)), MATCH($B$6,#REF!, 0)),"")</f>
        <v/>
      </c>
      <c r="C9" s="44" t="str">
        <f t="array" ref="C9">IFERROR(INDEX(#REF!,SMALL(IF(#REF!=rngInvoice,ROW(#REF!)-ROW(#REF!)), ROW(2:2)), MATCH($C$6,#REF!, 0)),"")</f>
        <v/>
      </c>
      <c r="D9" s="46" t="s">
        <v>44</v>
      </c>
      <c r="E9" s="8"/>
    </row>
    <row r="10" spans="1:5" x14ac:dyDescent="0.25">
      <c r="A10" s="45" t="s">
        <v>2</v>
      </c>
      <c r="B10" s="45" t="str">
        <f t="array" ref="B10">IFERROR(INDEX(#REF!,SMALL(IF(#REF!=rngInvoice,ROW(#REF!)-ROW(#REF!)), ROW(1:1)), MATCH($B$6,#REF!, 0)),"")</f>
        <v/>
      </c>
      <c r="C10" s="44" t="str">
        <f t="array" ref="C10">IFERROR(INDEX(#REF!,SMALL(IF(#REF!=rngInvoice,ROW(#REF!)-ROW(#REF!)), ROW(1:1)), MATCH($C$6,#REF!, 0)),"")</f>
        <v/>
      </c>
      <c r="D10" s="46" t="s">
        <v>137</v>
      </c>
      <c r="E10" s="8"/>
    </row>
    <row r="11" spans="1:5" ht="45" x14ac:dyDescent="0.25">
      <c r="A11" s="45" t="s">
        <v>3</v>
      </c>
      <c r="B11" s="45">
        <v>18683136487</v>
      </c>
      <c r="C11" s="44" t="s">
        <v>1</v>
      </c>
      <c r="D11" s="46" t="s">
        <v>118</v>
      </c>
      <c r="E11" s="8"/>
    </row>
    <row r="12" spans="1:5" x14ac:dyDescent="0.25">
      <c r="A12" s="45" t="s">
        <v>2</v>
      </c>
      <c r="B12" s="45"/>
      <c r="C12" s="44"/>
      <c r="D12" s="44" t="s">
        <v>45</v>
      </c>
      <c r="E12" s="8"/>
    </row>
    <row r="13" spans="1:5" x14ac:dyDescent="0.25">
      <c r="A13" s="45" t="s">
        <v>23</v>
      </c>
      <c r="B13" s="45">
        <v>27759560625</v>
      </c>
      <c r="C13" s="44" t="s">
        <v>1</v>
      </c>
      <c r="D13" s="46" t="s">
        <v>52</v>
      </c>
      <c r="E13" s="8"/>
    </row>
    <row r="14" spans="1:5" x14ac:dyDescent="0.25">
      <c r="A14" s="45" t="s">
        <v>46</v>
      </c>
      <c r="B14" s="54">
        <v>81793146560</v>
      </c>
      <c r="C14" s="44" t="s">
        <v>1</v>
      </c>
      <c r="D14" s="46" t="s">
        <v>51</v>
      </c>
      <c r="E14" s="8"/>
    </row>
    <row r="15" spans="1:5" x14ac:dyDescent="0.25">
      <c r="A15" s="45" t="s">
        <v>3</v>
      </c>
      <c r="B15" s="45">
        <v>18683136487</v>
      </c>
      <c r="C15" s="44" t="s">
        <v>1</v>
      </c>
      <c r="D15" s="46" t="s">
        <v>29</v>
      </c>
      <c r="E15" s="8"/>
    </row>
    <row r="16" spans="1:5" x14ac:dyDescent="0.25">
      <c r="A16" s="45" t="s">
        <v>32</v>
      </c>
      <c r="B16" s="45">
        <v>5726831436</v>
      </c>
      <c r="C16" s="44" t="s">
        <v>33</v>
      </c>
      <c r="D16" s="46" t="s">
        <v>22</v>
      </c>
      <c r="E16" s="8"/>
    </row>
    <row r="17" spans="1:5" x14ac:dyDescent="0.25">
      <c r="A17" s="45" t="s">
        <v>96</v>
      </c>
      <c r="B17" s="45">
        <v>34460696415</v>
      </c>
      <c r="C17" s="44" t="s">
        <v>24</v>
      </c>
      <c r="D17" s="46" t="s">
        <v>29</v>
      </c>
      <c r="E17" s="8"/>
    </row>
    <row r="18" spans="1:5" x14ac:dyDescent="0.25">
      <c r="A18" s="45" t="s">
        <v>25</v>
      </c>
      <c r="B18" s="45">
        <v>17847110267</v>
      </c>
      <c r="C18" s="44" t="s">
        <v>1</v>
      </c>
      <c r="D18" s="46" t="s">
        <v>26</v>
      </c>
      <c r="E18" s="8"/>
    </row>
    <row r="19" spans="1:5" ht="22.5" x14ac:dyDescent="0.25">
      <c r="A19" s="45" t="s">
        <v>94</v>
      </c>
      <c r="B19" s="48">
        <v>1129249076</v>
      </c>
      <c r="C19" s="44" t="s">
        <v>95</v>
      </c>
      <c r="D19" s="46" t="s">
        <v>53</v>
      </c>
      <c r="E19" s="8"/>
    </row>
    <row r="20" spans="1:5" x14ac:dyDescent="0.25">
      <c r="A20" s="45" t="s">
        <v>56</v>
      </c>
      <c r="B20" s="45">
        <v>52848763122</v>
      </c>
      <c r="C20" s="44" t="s">
        <v>24</v>
      </c>
      <c r="D20" s="46" t="s">
        <v>38</v>
      </c>
      <c r="E20" s="8"/>
    </row>
    <row r="21" spans="1:5" x14ac:dyDescent="0.25">
      <c r="A21" s="49" t="s">
        <v>57</v>
      </c>
      <c r="B21" s="45">
        <v>25457712630</v>
      </c>
      <c r="C21" s="44" t="s">
        <v>1</v>
      </c>
      <c r="D21" s="46" t="s">
        <v>38</v>
      </c>
      <c r="E21" s="8"/>
    </row>
    <row r="22" spans="1:5" x14ac:dyDescent="0.25">
      <c r="A22" s="45" t="s">
        <v>58</v>
      </c>
      <c r="B22" s="50">
        <v>69523788448</v>
      </c>
      <c r="C22" s="44" t="s">
        <v>59</v>
      </c>
      <c r="D22" s="44" t="s">
        <v>26</v>
      </c>
      <c r="E22" s="8"/>
    </row>
    <row r="23" spans="1:5" x14ac:dyDescent="0.25">
      <c r="A23" s="45" t="s">
        <v>92</v>
      </c>
      <c r="B23" s="48">
        <v>74108005712</v>
      </c>
      <c r="C23" s="44" t="s">
        <v>1</v>
      </c>
      <c r="D23" s="46" t="s">
        <v>93</v>
      </c>
      <c r="E23" s="8"/>
    </row>
    <row r="24" spans="1:5" x14ac:dyDescent="0.25">
      <c r="A24" s="45" t="s">
        <v>90</v>
      </c>
      <c r="B24" s="50">
        <v>22694857747</v>
      </c>
      <c r="C24" s="44" t="s">
        <v>1</v>
      </c>
      <c r="D24" s="44" t="s">
        <v>91</v>
      </c>
      <c r="E24" s="8"/>
    </row>
    <row r="25" spans="1:5" x14ac:dyDescent="0.25">
      <c r="A25" s="45" t="s">
        <v>60</v>
      </c>
      <c r="B25" s="48">
        <v>7179054100</v>
      </c>
      <c r="C25" s="44" t="s">
        <v>1</v>
      </c>
      <c r="D25" s="44" t="s">
        <v>61</v>
      </c>
      <c r="E25" s="8"/>
    </row>
    <row r="26" spans="1:5" x14ac:dyDescent="0.25">
      <c r="A26" s="45" t="s">
        <v>184</v>
      </c>
      <c r="B26" s="50">
        <v>73294314024</v>
      </c>
      <c r="C26" s="44" t="s">
        <v>1</v>
      </c>
      <c r="D26" s="46" t="s">
        <v>85</v>
      </c>
      <c r="E26" s="8"/>
    </row>
    <row r="27" spans="1:5" x14ac:dyDescent="0.25">
      <c r="A27" s="45" t="s">
        <v>101</v>
      </c>
      <c r="B27" s="45">
        <v>13425722509</v>
      </c>
      <c r="C27" s="44" t="s">
        <v>102</v>
      </c>
      <c r="D27" s="46" t="s">
        <v>103</v>
      </c>
      <c r="E27" s="8"/>
    </row>
    <row r="28" spans="1:5" x14ac:dyDescent="0.25">
      <c r="A28" s="45" t="s">
        <v>62</v>
      </c>
      <c r="B28" s="45">
        <v>63073332379</v>
      </c>
      <c r="C28" s="44" t="s">
        <v>1</v>
      </c>
      <c r="D28" s="44" t="s">
        <v>63</v>
      </c>
      <c r="E28" s="8"/>
    </row>
    <row r="29" spans="1:5" x14ac:dyDescent="0.25">
      <c r="A29" s="45" t="s">
        <v>64</v>
      </c>
      <c r="B29" s="45">
        <v>85821130368</v>
      </c>
      <c r="C29" s="44" t="s">
        <v>1</v>
      </c>
      <c r="D29" s="46" t="s">
        <v>65</v>
      </c>
      <c r="E29" s="33"/>
    </row>
    <row r="30" spans="1:5" x14ac:dyDescent="0.25">
      <c r="A30" s="45" t="s">
        <v>183</v>
      </c>
      <c r="B30" s="50">
        <v>16951063251</v>
      </c>
      <c r="C30" s="44" t="s">
        <v>24</v>
      </c>
      <c r="D30" s="44" t="s">
        <v>67</v>
      </c>
      <c r="E30" s="33"/>
    </row>
    <row r="31" spans="1:5" x14ac:dyDescent="0.25">
      <c r="A31" s="45" t="s">
        <v>68</v>
      </c>
      <c r="B31" s="48">
        <v>3629794540</v>
      </c>
      <c r="C31" s="44" t="s">
        <v>48</v>
      </c>
      <c r="D31" s="46" t="s">
        <v>69</v>
      </c>
      <c r="E31" s="33"/>
    </row>
    <row r="32" spans="1:5" x14ac:dyDescent="0.25">
      <c r="A32" s="49" t="s">
        <v>71</v>
      </c>
      <c r="B32" s="45">
        <v>88124811471</v>
      </c>
      <c r="C32" s="44" t="s">
        <v>48</v>
      </c>
      <c r="D32" s="44" t="s">
        <v>70</v>
      </c>
      <c r="E32" s="33"/>
    </row>
    <row r="33" spans="1:5" x14ac:dyDescent="0.25">
      <c r="A33" s="45" t="s">
        <v>97</v>
      </c>
      <c r="B33" s="45">
        <v>79116572373</v>
      </c>
      <c r="C33" s="44" t="s">
        <v>33</v>
      </c>
      <c r="D33" s="44" t="s">
        <v>22</v>
      </c>
      <c r="E33" s="33"/>
    </row>
    <row r="34" spans="1:5" x14ac:dyDescent="0.25">
      <c r="A34" s="49" t="s">
        <v>74</v>
      </c>
      <c r="B34" s="45">
        <v>37439642333</v>
      </c>
      <c r="C34" s="44" t="s">
        <v>24</v>
      </c>
      <c r="D34" s="46" t="s">
        <v>26</v>
      </c>
      <c r="E34" s="33"/>
    </row>
    <row r="35" spans="1:5" x14ac:dyDescent="0.25">
      <c r="A35" s="45" t="s">
        <v>40</v>
      </c>
      <c r="B35" s="45">
        <v>69857442683</v>
      </c>
      <c r="C35" s="44" t="s">
        <v>41</v>
      </c>
      <c r="D35" s="46" t="s">
        <v>89</v>
      </c>
      <c r="E35" s="33"/>
    </row>
    <row r="36" spans="1:5" ht="22.5" x14ac:dyDescent="0.25">
      <c r="A36" s="45" t="s">
        <v>40</v>
      </c>
      <c r="B36" s="45">
        <v>69857442683</v>
      </c>
      <c r="C36" s="44" t="s">
        <v>41</v>
      </c>
      <c r="D36" s="46" t="s">
        <v>88</v>
      </c>
      <c r="E36" s="33"/>
    </row>
    <row r="37" spans="1:5" x14ac:dyDescent="0.25">
      <c r="A37" s="45" t="s">
        <v>77</v>
      </c>
      <c r="B37" s="45">
        <v>22916544397</v>
      </c>
      <c r="C37" s="44" t="s">
        <v>24</v>
      </c>
      <c r="D37" s="46" t="s">
        <v>87</v>
      </c>
      <c r="E37" s="33"/>
    </row>
    <row r="38" spans="1:5" x14ac:dyDescent="0.25">
      <c r="A38" s="45" t="s">
        <v>77</v>
      </c>
      <c r="B38" s="45">
        <v>22916544397</v>
      </c>
      <c r="C38" s="44" t="s">
        <v>24</v>
      </c>
      <c r="D38" s="46" t="s">
        <v>86</v>
      </c>
      <c r="E38" s="32"/>
    </row>
    <row r="39" spans="1:5" x14ac:dyDescent="0.25">
      <c r="A39" s="51" t="s">
        <v>36</v>
      </c>
      <c r="B39" s="48">
        <v>2535697732</v>
      </c>
      <c r="C39" s="52" t="s">
        <v>1</v>
      </c>
      <c r="D39" s="53" t="s">
        <v>78</v>
      </c>
      <c r="E39" s="32"/>
    </row>
    <row r="40" spans="1:5" x14ac:dyDescent="0.25">
      <c r="A40" s="61" t="s">
        <v>80</v>
      </c>
      <c r="B40" s="50">
        <v>34188315608</v>
      </c>
      <c r="C40" s="57" t="s">
        <v>81</v>
      </c>
      <c r="D40" s="57" t="s">
        <v>29</v>
      </c>
      <c r="E40" s="40"/>
    </row>
    <row r="41" spans="1:5" x14ac:dyDescent="0.25">
      <c r="A41" s="55" t="s">
        <v>49</v>
      </c>
      <c r="B41" s="48">
        <v>73660371074</v>
      </c>
      <c r="C41" s="52" t="s">
        <v>1</v>
      </c>
      <c r="D41" s="52" t="s">
        <v>98</v>
      </c>
      <c r="E41" s="63"/>
    </row>
    <row r="42" spans="1:5" x14ac:dyDescent="0.25">
      <c r="A42" s="61" t="s">
        <v>99</v>
      </c>
      <c r="B42" s="50">
        <v>29702380901</v>
      </c>
      <c r="C42" s="57" t="s">
        <v>24</v>
      </c>
      <c r="D42" s="57" t="s">
        <v>100</v>
      </c>
      <c r="E42" s="40"/>
    </row>
    <row r="43" spans="1:5" x14ac:dyDescent="0.25">
      <c r="A43" s="55" t="s">
        <v>104</v>
      </c>
      <c r="B43" s="48">
        <v>88781829121</v>
      </c>
      <c r="C43" s="52" t="s">
        <v>24</v>
      </c>
      <c r="D43" s="52" t="s">
        <v>105</v>
      </c>
      <c r="E43" s="63"/>
    </row>
    <row r="44" spans="1:5" x14ac:dyDescent="0.25">
      <c r="A44" s="61" t="s">
        <v>106</v>
      </c>
      <c r="B44" s="50">
        <v>64546066176</v>
      </c>
      <c r="C44" s="57" t="s">
        <v>1</v>
      </c>
      <c r="D44" s="62" t="s">
        <v>107</v>
      </c>
      <c r="E44" s="40"/>
    </row>
    <row r="45" spans="1:5" x14ac:dyDescent="0.25">
      <c r="A45" s="34" t="s">
        <v>4</v>
      </c>
      <c r="B45" s="35"/>
      <c r="C45" s="36"/>
      <c r="D45" s="38"/>
      <c r="E45" s="37">
        <f>SUM(E7:E44)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7:D28">
    <cfRule type="expression" dxfId="36" priority="19">
      <formula>MOD(ROW(),2)=0</formula>
    </cfRule>
  </conditionalFormatting>
  <conditionalFormatting sqref="A19">
    <cfRule type="expression" dxfId="35" priority="18">
      <formula>MOD(ROW(),2)=0</formula>
    </cfRule>
  </conditionalFormatting>
  <conditionalFormatting sqref="A22:A26">
    <cfRule type="expression" dxfId="34" priority="3">
      <formula>MOD(ROW(),2)=0</formula>
    </cfRule>
  </conditionalFormatting>
  <conditionalFormatting sqref="A30:A31 C30:D31">
    <cfRule type="expression" dxfId="33" priority="7">
      <formula>MOD(ROW(),2)=0</formula>
    </cfRule>
  </conditionalFormatting>
  <conditionalFormatting sqref="A13:C13">
    <cfRule type="expression" dxfId="32" priority="14">
      <formula>MOD(ROW(),2)=0</formula>
    </cfRule>
  </conditionalFormatting>
  <conditionalFormatting sqref="A7:D12">
    <cfRule type="expression" dxfId="31" priority="15">
      <formula>MOD(ROW(),2)=0</formula>
    </cfRule>
  </conditionalFormatting>
  <conditionalFormatting sqref="A33:D38">
    <cfRule type="expression" dxfId="30" priority="5">
      <formula>MOD(ROW(),2)=0</formula>
    </cfRule>
  </conditionalFormatting>
  <conditionalFormatting sqref="B15:C17">
    <cfRule type="expression" dxfId="29" priority="11">
      <formula>MOD(ROW(),2)=0</formula>
    </cfRule>
  </conditionalFormatting>
  <conditionalFormatting sqref="C24:C25">
    <cfRule type="expression" dxfId="28" priority="16">
      <formula>MOD(ROW(),2)=0</formula>
    </cfRule>
  </conditionalFormatting>
  <conditionalFormatting sqref="C14:D14 A18:C18 C19:D19 A20:D21 A29:C29 A32:C32">
    <cfRule type="expression" dxfId="27" priority="20">
      <formula>MOD(ROW(),2)=0</formula>
    </cfRule>
  </conditionalFormatting>
  <conditionalFormatting sqref="C22:D23 D24:D25">
    <cfRule type="expression" dxfId="26" priority="17">
      <formula>MOD(ROW(),2)=0</formula>
    </cfRule>
  </conditionalFormatting>
  <conditionalFormatting sqref="C26:D26">
    <cfRule type="expression" dxfId="25" priority="4">
      <formula>MOD(ROW(),2)=0</formula>
    </cfRule>
  </conditionalFormatting>
  <conditionalFormatting sqref="D13">
    <cfRule type="expression" dxfId="24" priority="9">
      <formula>MOD(ROW(),2)=0</formula>
    </cfRule>
  </conditionalFormatting>
  <conditionalFormatting sqref="D15:D18">
    <cfRule type="expression" dxfId="23" priority="8">
      <formula>MOD(ROW(),2)=0</formula>
    </cfRule>
  </conditionalFormatting>
  <conditionalFormatting sqref="D29">
    <cfRule type="expression" dxfId="22" priority="10">
      <formula>MOD(ROW(),2)=0</formula>
    </cfRule>
  </conditionalFormatting>
  <conditionalFormatting sqref="D32">
    <cfRule type="expression" dxfId="21" priority="6">
      <formula>MOD(ROW(),2)=0</formula>
    </cfRule>
  </conditionalFormatting>
  <conditionalFormatting sqref="E7:E39">
    <cfRule type="expression" dxfId="20" priority="1">
      <formula>MOD(ROW(),2)=0</formula>
    </cfRule>
    <cfRule type="expression" dxfId="19" priority="2">
      <formula>MOD(ROW(),2)=1</formula>
    </cfRule>
  </conditionalFormatting>
  <conditionalFormatting sqref="E45">
    <cfRule type="expression" dxfId="18" priority="12">
      <formula>MOD(ROW(),2)=0</formula>
    </cfRule>
    <cfRule type="expression" dxfId="17" priority="13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D111-58B6-47DB-84FC-D0C033AC7811}">
  <dimension ref="A1:G41"/>
  <sheetViews>
    <sheetView topLeftCell="A23" workbookViewId="0">
      <selection activeCell="F11" sqref="F11"/>
    </sheetView>
  </sheetViews>
  <sheetFormatPr defaultRowHeight="15" x14ac:dyDescent="0.25"/>
  <cols>
    <col min="1" max="1" width="20.140625" customWidth="1"/>
    <col min="2" max="2" width="15.42578125" customWidth="1"/>
    <col min="3" max="3" width="17.140625" customWidth="1"/>
    <col min="4" max="4" width="19.85546875" customWidth="1"/>
    <col min="5" max="5" width="14.85546875" customWidth="1"/>
  </cols>
  <sheetData>
    <row r="1" spans="1:7" ht="31.5" thickBot="1" x14ac:dyDescent="0.3">
      <c r="A1" s="69" t="s">
        <v>12</v>
      </c>
      <c r="B1" s="69"/>
      <c r="C1" s="69"/>
      <c r="D1" s="69"/>
      <c r="E1" s="69"/>
    </row>
    <row r="2" spans="1:7" ht="26.25" thickTop="1" x14ac:dyDescent="0.25">
      <c r="A2" s="74" t="s">
        <v>13</v>
      </c>
      <c r="B2" s="74"/>
      <c r="C2" s="23" t="s">
        <v>17</v>
      </c>
      <c r="D2" s="72" t="s">
        <v>15</v>
      </c>
      <c r="E2" s="72"/>
    </row>
    <row r="3" spans="1:7" ht="25.5" x14ac:dyDescent="0.25">
      <c r="A3" s="71" t="s">
        <v>14</v>
      </c>
      <c r="B3" s="71"/>
      <c r="C3" s="24" t="s">
        <v>16</v>
      </c>
      <c r="D3" s="73" t="s">
        <v>11</v>
      </c>
      <c r="E3" s="73"/>
    </row>
    <row r="4" spans="1:7" ht="15.75" x14ac:dyDescent="0.25">
      <c r="A4" s="29" t="s">
        <v>127</v>
      </c>
      <c r="B4" s="7"/>
      <c r="C4" s="25"/>
      <c r="D4" s="25"/>
      <c r="E4" s="7"/>
    </row>
    <row r="5" spans="1:7" ht="15.75" x14ac:dyDescent="0.25">
      <c r="A5" s="68" t="s">
        <v>10</v>
      </c>
      <c r="B5" s="68"/>
      <c r="C5" s="68"/>
      <c r="D5" s="68"/>
      <c r="E5" s="68"/>
    </row>
    <row r="6" spans="1:7" ht="18" x14ac:dyDescent="0.25">
      <c r="A6" s="26" t="s">
        <v>5</v>
      </c>
      <c r="B6" s="26" t="s">
        <v>6</v>
      </c>
      <c r="C6" s="26" t="s">
        <v>7</v>
      </c>
      <c r="D6" s="26" t="s">
        <v>8</v>
      </c>
      <c r="E6" s="5" t="s">
        <v>0</v>
      </c>
    </row>
    <row r="7" spans="1:7" ht="22.5" x14ac:dyDescent="0.25">
      <c r="A7" s="45" t="s">
        <v>2</v>
      </c>
      <c r="B7" s="45"/>
      <c r="C7" s="44"/>
      <c r="D7" s="46" t="s">
        <v>138</v>
      </c>
      <c r="E7" s="65"/>
    </row>
    <row r="8" spans="1:7" ht="36" customHeight="1" x14ac:dyDescent="0.25">
      <c r="A8" s="45" t="s">
        <v>2</v>
      </c>
      <c r="B8" s="45" t="str">
        <f t="array" ref="B8">IFERROR(INDEX(#REF!,SMALL(IF(#REF!=rngInvoice,ROW(#REF!)-ROW(#REF!)), ROW(2:2)), MATCH($B$6,#REF!, 0)),"")</f>
        <v/>
      </c>
      <c r="C8" s="44" t="str">
        <f t="array" ref="C8">IFERROR(INDEX(#REF!,SMALL(IF(#REF!=rngInvoice,ROW(#REF!)-ROW(#REF!)), ROW(2:2)), MATCH($C$6,#REF!, 0)),"")</f>
        <v/>
      </c>
      <c r="D8" s="46" t="s">
        <v>9</v>
      </c>
      <c r="E8" s="64"/>
    </row>
    <row r="9" spans="1:7" ht="21" customHeight="1" x14ac:dyDescent="0.25">
      <c r="A9" s="45" t="s">
        <v>2</v>
      </c>
      <c r="B9" s="45" t="str">
        <f t="array" ref="B9">IFERROR(INDEX(#REF!,SMALL(IF(#REF!=rngInvoice,ROW(#REF!)-ROW(#REF!)), ROW(2:2)), MATCH($B$6,#REF!, 0)),"")</f>
        <v/>
      </c>
      <c r="C9" s="44" t="str">
        <f t="array" ref="C9">IFERROR(INDEX(#REF!,SMALL(IF(#REF!=rngInvoice,ROW(#REF!)-ROW(#REF!)), ROW(2:2)), MATCH($C$6,#REF!, 0)),"")</f>
        <v/>
      </c>
      <c r="D9" s="46" t="s">
        <v>44</v>
      </c>
      <c r="E9" s="65"/>
      <c r="G9" s="66"/>
    </row>
    <row r="10" spans="1:7" x14ac:dyDescent="0.25">
      <c r="A10" s="45" t="s">
        <v>2</v>
      </c>
      <c r="B10" s="45" t="str">
        <f t="array" ref="B10">IFERROR(INDEX(#REF!,SMALL(IF(#REF!=rngInvoice,ROW(#REF!)-ROW(#REF!)), ROW(1:1)), MATCH($B$6,#REF!, 0)),"")</f>
        <v/>
      </c>
      <c r="C10" s="44" t="str">
        <f t="array" ref="C10">IFERROR(INDEX(#REF!,SMALL(IF(#REF!=rngInvoice,ROW(#REF!)-ROW(#REF!)), ROW(1:1)), MATCH($C$6,#REF!, 0)),"")</f>
        <v/>
      </c>
      <c r="D10" s="46" t="s">
        <v>139</v>
      </c>
      <c r="E10" s="64"/>
    </row>
    <row r="11" spans="1:7" ht="51" customHeight="1" x14ac:dyDescent="0.25">
      <c r="A11" s="45" t="s">
        <v>3</v>
      </c>
      <c r="B11" s="45">
        <v>18683136487</v>
      </c>
      <c r="C11" s="44" t="s">
        <v>1</v>
      </c>
      <c r="D11" s="46" t="s">
        <v>118</v>
      </c>
      <c r="E11" s="65"/>
    </row>
    <row r="12" spans="1:7" x14ac:dyDescent="0.25">
      <c r="A12" s="45" t="s">
        <v>2</v>
      </c>
      <c r="B12" s="45"/>
      <c r="C12" s="44"/>
      <c r="D12" s="44" t="s">
        <v>45</v>
      </c>
      <c r="E12" s="40"/>
    </row>
    <row r="13" spans="1:7" x14ac:dyDescent="0.25">
      <c r="A13" s="45" t="s">
        <v>23</v>
      </c>
      <c r="B13" s="45">
        <v>27759560625</v>
      </c>
      <c r="C13" s="44" t="s">
        <v>1</v>
      </c>
      <c r="D13" s="46" t="s">
        <v>52</v>
      </c>
      <c r="E13" s="63"/>
    </row>
    <row r="14" spans="1:7" x14ac:dyDescent="0.25">
      <c r="A14" s="45" t="s">
        <v>46</v>
      </c>
      <c r="B14" s="47">
        <v>81793146560</v>
      </c>
      <c r="C14" s="44" t="s">
        <v>1</v>
      </c>
      <c r="D14" s="46" t="s">
        <v>51</v>
      </c>
      <c r="E14" s="40"/>
    </row>
    <row r="15" spans="1:7" x14ac:dyDescent="0.25">
      <c r="A15" s="45" t="s">
        <v>109</v>
      </c>
      <c r="B15" s="45">
        <v>87311810356</v>
      </c>
      <c r="C15" s="44" t="s">
        <v>59</v>
      </c>
      <c r="D15" s="46" t="s">
        <v>110</v>
      </c>
      <c r="E15" s="63"/>
    </row>
    <row r="16" spans="1:7" x14ac:dyDescent="0.25">
      <c r="A16" s="45" t="s">
        <v>54</v>
      </c>
      <c r="B16" s="45">
        <v>29702380901</v>
      </c>
      <c r="C16" s="44" t="s">
        <v>1</v>
      </c>
      <c r="D16" s="46" t="s">
        <v>116</v>
      </c>
      <c r="E16" s="40"/>
    </row>
    <row r="17" spans="1:5" x14ac:dyDescent="0.25">
      <c r="A17" s="45" t="s">
        <v>106</v>
      </c>
      <c r="B17" s="45">
        <v>64546066176</v>
      </c>
      <c r="C17" s="44" t="s">
        <v>82</v>
      </c>
      <c r="D17" s="46" t="s">
        <v>22</v>
      </c>
      <c r="E17" s="8"/>
    </row>
    <row r="18" spans="1:5" x14ac:dyDescent="0.25">
      <c r="A18" s="45" t="s">
        <v>25</v>
      </c>
      <c r="B18" s="45">
        <v>17847110267</v>
      </c>
      <c r="C18" s="44" t="s">
        <v>1</v>
      </c>
      <c r="D18" s="46" t="s">
        <v>26</v>
      </c>
      <c r="E18" s="8"/>
    </row>
    <row r="19" spans="1:5" x14ac:dyDescent="0.25">
      <c r="A19" s="45" t="s">
        <v>113</v>
      </c>
      <c r="B19" s="48">
        <v>23071028130</v>
      </c>
      <c r="C19" s="44" t="s">
        <v>1</v>
      </c>
      <c r="D19" s="46" t="s">
        <v>114</v>
      </c>
      <c r="E19" s="8"/>
    </row>
    <row r="20" spans="1:5" x14ac:dyDescent="0.25">
      <c r="A20" s="45" t="s">
        <v>56</v>
      </c>
      <c r="B20" s="45">
        <v>52848763122</v>
      </c>
      <c r="C20" s="44" t="s">
        <v>24</v>
      </c>
      <c r="D20" s="46" t="s">
        <v>38</v>
      </c>
      <c r="E20" s="8"/>
    </row>
    <row r="21" spans="1:5" x14ac:dyDescent="0.25">
      <c r="A21" s="49" t="s">
        <v>57</v>
      </c>
      <c r="B21" s="45">
        <v>25457712630</v>
      </c>
      <c r="C21" s="44" t="s">
        <v>1</v>
      </c>
      <c r="D21" s="46" t="s">
        <v>38</v>
      </c>
      <c r="E21" s="8"/>
    </row>
    <row r="22" spans="1:5" x14ac:dyDescent="0.25">
      <c r="A22" s="45" t="s">
        <v>58</v>
      </c>
      <c r="B22" s="48">
        <v>69523788448</v>
      </c>
      <c r="C22" s="44" t="s">
        <v>59</v>
      </c>
      <c r="D22" s="44" t="s">
        <v>26</v>
      </c>
      <c r="E22" s="8"/>
    </row>
    <row r="23" spans="1:5" x14ac:dyDescent="0.25">
      <c r="A23" s="45" t="s">
        <v>83</v>
      </c>
      <c r="B23" s="48">
        <v>93923226222</v>
      </c>
      <c r="C23" s="44" t="s">
        <v>24</v>
      </c>
      <c r="D23" s="46" t="s">
        <v>39</v>
      </c>
      <c r="E23" s="8"/>
    </row>
    <row r="24" spans="1:5" x14ac:dyDescent="0.25">
      <c r="A24" s="45" t="s">
        <v>108</v>
      </c>
      <c r="B24" s="50">
        <v>56239296443</v>
      </c>
      <c r="C24" s="44" t="s">
        <v>48</v>
      </c>
      <c r="D24" s="44" t="s">
        <v>22</v>
      </c>
      <c r="E24" s="8"/>
    </row>
    <row r="25" spans="1:5" x14ac:dyDescent="0.25">
      <c r="A25" s="45" t="s">
        <v>60</v>
      </c>
      <c r="B25" s="50">
        <v>7179054100</v>
      </c>
      <c r="C25" s="44" t="s">
        <v>1</v>
      </c>
      <c r="D25" s="44" t="s">
        <v>61</v>
      </c>
      <c r="E25" s="8"/>
    </row>
    <row r="26" spans="1:5" x14ac:dyDescent="0.25">
      <c r="A26" s="45" t="s">
        <v>30</v>
      </c>
      <c r="B26" s="45">
        <v>79629648684</v>
      </c>
      <c r="C26" s="44" t="s">
        <v>31</v>
      </c>
      <c r="D26" s="46" t="s">
        <v>22</v>
      </c>
      <c r="E26" s="8"/>
    </row>
    <row r="27" spans="1:5" x14ac:dyDescent="0.25">
      <c r="A27" s="45" t="s">
        <v>43</v>
      </c>
      <c r="B27" s="45">
        <v>75644713167</v>
      </c>
      <c r="C27" s="44" t="s">
        <v>24</v>
      </c>
      <c r="D27" s="46" t="s">
        <v>22</v>
      </c>
      <c r="E27" s="8"/>
    </row>
    <row r="28" spans="1:5" x14ac:dyDescent="0.25">
      <c r="A28" s="45" t="s">
        <v>62</v>
      </c>
      <c r="B28" s="45">
        <v>63073332379</v>
      </c>
      <c r="C28" s="44" t="s">
        <v>1</v>
      </c>
      <c r="D28" s="44" t="s">
        <v>63</v>
      </c>
      <c r="E28" s="8"/>
    </row>
    <row r="29" spans="1:5" x14ac:dyDescent="0.25">
      <c r="A29" s="45" t="s">
        <v>64</v>
      </c>
      <c r="B29" s="45">
        <v>85821130368</v>
      </c>
      <c r="C29" s="44" t="s">
        <v>1</v>
      </c>
      <c r="D29" s="46" t="s">
        <v>65</v>
      </c>
      <c r="E29" s="8"/>
    </row>
    <row r="30" spans="1:5" x14ac:dyDescent="0.25">
      <c r="A30" s="45" t="s">
        <v>66</v>
      </c>
      <c r="B30" s="50">
        <v>16951063251</v>
      </c>
      <c r="C30" s="44" t="s">
        <v>24</v>
      </c>
      <c r="D30" s="44" t="s">
        <v>67</v>
      </c>
      <c r="E30" s="8"/>
    </row>
    <row r="31" spans="1:5" x14ac:dyDescent="0.25">
      <c r="A31" s="45" t="s">
        <v>68</v>
      </c>
      <c r="B31" s="50">
        <v>3629794540</v>
      </c>
      <c r="C31" s="44" t="s">
        <v>48</v>
      </c>
      <c r="D31" s="46" t="s">
        <v>69</v>
      </c>
      <c r="E31" s="8"/>
    </row>
    <row r="32" spans="1:5" x14ac:dyDescent="0.25">
      <c r="A32" s="49" t="s">
        <v>71</v>
      </c>
      <c r="B32" s="45">
        <v>88124811471</v>
      </c>
      <c r="C32" s="44" t="s">
        <v>48</v>
      </c>
      <c r="D32" s="44" t="s">
        <v>70</v>
      </c>
      <c r="E32" s="8"/>
    </row>
    <row r="33" spans="1:5" x14ac:dyDescent="0.25">
      <c r="A33" s="51" t="s">
        <v>49</v>
      </c>
      <c r="B33" s="48">
        <v>73660371074</v>
      </c>
      <c r="C33" s="52" t="s">
        <v>50</v>
      </c>
      <c r="D33" s="53" t="s">
        <v>117</v>
      </c>
      <c r="E33" s="8"/>
    </row>
    <row r="34" spans="1:5" ht="18" customHeight="1" x14ac:dyDescent="0.25">
      <c r="A34" s="49" t="s">
        <v>74</v>
      </c>
      <c r="B34" s="45">
        <v>37439642333</v>
      </c>
      <c r="C34" s="44" t="s">
        <v>24</v>
      </c>
      <c r="D34" s="46" t="s">
        <v>119</v>
      </c>
      <c r="E34" s="8"/>
    </row>
    <row r="35" spans="1:5" x14ac:dyDescent="0.25">
      <c r="A35" s="45" t="s">
        <v>40</v>
      </c>
      <c r="B35" s="45">
        <v>69857442683</v>
      </c>
      <c r="C35" s="44" t="s">
        <v>41</v>
      </c>
      <c r="D35" s="46" t="s">
        <v>115</v>
      </c>
      <c r="E35" s="8"/>
    </row>
    <row r="36" spans="1:5" x14ac:dyDescent="0.25">
      <c r="A36" s="45" t="s">
        <v>40</v>
      </c>
      <c r="B36" s="45">
        <v>69857442683</v>
      </c>
      <c r="C36" s="44" t="s">
        <v>41</v>
      </c>
      <c r="D36" s="46" t="s">
        <v>39</v>
      </c>
      <c r="E36" s="8"/>
    </row>
    <row r="37" spans="1:5" x14ac:dyDescent="0.25">
      <c r="A37" s="45" t="s">
        <v>111</v>
      </c>
      <c r="B37" s="45">
        <v>99626319363</v>
      </c>
      <c r="C37" s="44" t="s">
        <v>1</v>
      </c>
      <c r="D37" s="46" t="s">
        <v>112</v>
      </c>
      <c r="E37" s="8"/>
    </row>
    <row r="38" spans="1:5" x14ac:dyDescent="0.25">
      <c r="A38" s="45" t="s">
        <v>77</v>
      </c>
      <c r="B38" s="45">
        <v>22916544397</v>
      </c>
      <c r="C38" s="44" t="s">
        <v>24</v>
      </c>
      <c r="D38" s="46" t="s">
        <v>86</v>
      </c>
      <c r="E38" s="8"/>
    </row>
    <row r="39" spans="1:5" x14ac:dyDescent="0.25">
      <c r="A39" s="51" t="s">
        <v>36</v>
      </c>
      <c r="B39" s="48">
        <v>2535697732</v>
      </c>
      <c r="C39" s="52" t="s">
        <v>1</v>
      </c>
      <c r="D39" s="53" t="s">
        <v>78</v>
      </c>
    </row>
    <row r="40" spans="1:5" x14ac:dyDescent="0.25">
      <c r="A40" s="56"/>
      <c r="B40" s="50"/>
      <c r="C40" s="57"/>
      <c r="D40" s="58"/>
      <c r="E40" s="39"/>
    </row>
    <row r="41" spans="1:5" x14ac:dyDescent="0.25">
      <c r="A41" s="30" t="s">
        <v>4</v>
      </c>
      <c r="B41" s="10"/>
      <c r="C41" s="27"/>
      <c r="D41" s="31"/>
      <c r="E41" s="20">
        <f>SUM(E12:E40)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6" priority="15">
      <formula>MOD(ROW(),2)=0</formula>
    </cfRule>
  </conditionalFormatting>
  <conditionalFormatting sqref="A19">
    <cfRule type="expression" dxfId="15" priority="14">
      <formula>MOD(ROW(),2)=0</formula>
    </cfRule>
  </conditionalFormatting>
  <conditionalFormatting sqref="A22:A25 C24:C25">
    <cfRule type="expression" dxfId="14" priority="12">
      <formula>MOD(ROW(),2)=0</formula>
    </cfRule>
  </conditionalFormatting>
  <conditionalFormatting sqref="A30:A31 C30:D31">
    <cfRule type="expression" dxfId="13" priority="3">
      <formula>MOD(ROW(),2)=0</formula>
    </cfRule>
  </conditionalFormatting>
  <conditionalFormatting sqref="A13:C13">
    <cfRule type="expression" dxfId="12" priority="10">
      <formula>MOD(ROW(),2)=0</formula>
    </cfRule>
  </conditionalFormatting>
  <conditionalFormatting sqref="A7:D12">
    <cfRule type="expression" dxfId="11" priority="11">
      <formula>MOD(ROW(),2)=0</formula>
    </cfRule>
  </conditionalFormatting>
  <conditionalFormatting sqref="A34:D38">
    <cfRule type="expression" dxfId="10" priority="1">
      <formula>MOD(ROW(),2)=0</formula>
    </cfRule>
  </conditionalFormatting>
  <conditionalFormatting sqref="B15:C17">
    <cfRule type="expression" dxfId="9" priority="7">
      <formula>MOD(ROW(),2)=0</formula>
    </cfRule>
  </conditionalFormatting>
  <conditionalFormatting sqref="C14:D14 A18:C18 C19:D19 A20:D21 A29:C29 A32:C32">
    <cfRule type="expression" dxfId="8" priority="16">
      <formula>MOD(ROW(),2)=0</formula>
    </cfRule>
  </conditionalFormatting>
  <conditionalFormatting sqref="C22:D23 D24:D25">
    <cfRule type="expression" dxfId="7" priority="13">
      <formula>MOD(ROW(),2)=0</formula>
    </cfRule>
  </conditionalFormatting>
  <conditionalFormatting sqref="D13">
    <cfRule type="expression" dxfId="6" priority="5">
      <formula>MOD(ROW(),2)=0</formula>
    </cfRule>
  </conditionalFormatting>
  <conditionalFormatting sqref="D15:D18">
    <cfRule type="expression" dxfId="5" priority="4">
      <formula>MOD(ROW(),2)=0</formula>
    </cfRule>
  </conditionalFormatting>
  <conditionalFormatting sqref="D29">
    <cfRule type="expression" dxfId="4" priority="6">
      <formula>MOD(ROW(),2)=0</formula>
    </cfRule>
  </conditionalFormatting>
  <conditionalFormatting sqref="D32">
    <cfRule type="expression" dxfId="3" priority="2">
      <formula>MOD(ROW(),2)=0</formula>
    </cfRule>
  </conditionalFormatting>
  <conditionalFormatting sqref="E17:E38 E40:E41">
    <cfRule type="expression" dxfId="2" priority="8">
      <formula>MOD(ROW(),2)=0</formula>
    </cfRule>
    <cfRule type="expression" dxfId="1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 </vt:lpstr>
      <vt:lpstr>VELJAČA</vt:lpstr>
      <vt:lpstr>OŽUJAK</vt:lpstr>
      <vt:lpstr>TRAVANJ</vt:lpstr>
      <vt:lpstr>SVIBANJ</vt:lpstr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2025-05-13T10:15:55Z</cp:lastPrinted>
  <dcterms:created xsi:type="dcterms:W3CDTF">2016-11-01T03:33:07Z</dcterms:created>
  <dcterms:modified xsi:type="dcterms:W3CDTF">2025-05-13T11:11:49Z</dcterms:modified>
</cp:coreProperties>
</file>